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35" tabRatio="618" activeTab="0"/>
  </bookViews>
  <sheets>
    <sheet name="Общая таблиц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<sst xmlns="http://schemas.openxmlformats.org/spreadsheetml/2006/main" count="186" uniqueCount="162">
  <si>
    <t>период прошлого года</t>
  </si>
  <si>
    <t>период отчетного года</t>
  </si>
  <si>
    <t>Примечания</t>
  </si>
  <si>
    <t>Х</t>
  </si>
  <si>
    <t>Таблица 1</t>
  </si>
  <si>
    <t>Глава администрации    -</t>
  </si>
  <si>
    <t xml:space="preserve">Зам.главы по экономике и финансам -  </t>
  </si>
  <si>
    <t xml:space="preserve">Нач. отдела экономики  - </t>
  </si>
  <si>
    <t xml:space="preserve">Нач.отдела финансов -  </t>
  </si>
  <si>
    <t>ОСНОВНЫЕ ПОКАЗАТЕЛИ</t>
  </si>
  <si>
    <t>социально-экономического развития</t>
  </si>
  <si>
    <t xml:space="preserve">Аннинского муниципального района  (городского округа) </t>
  </si>
  <si>
    <t>Территория -2,1 тыс. кв. км</t>
  </si>
  <si>
    <t xml:space="preserve">  Наименование показателя      </t>
  </si>
  <si>
    <t>отчет</t>
  </si>
  <si>
    <t xml:space="preserve">в %  к соотв. периоду предыдущ. года </t>
  </si>
  <si>
    <r>
      <t>ПРОМЫШЛЕННОСТЬ</t>
    </r>
    <r>
      <rPr>
        <b/>
        <vertAlign val="superscript"/>
        <sz val="12"/>
        <rFont val="Times New Roman"/>
        <family val="1"/>
      </rPr>
      <t>*)</t>
    </r>
  </si>
  <si>
    <t>Раздел ОКВЭД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</si>
  <si>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</si>
  <si>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</si>
  <si>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</si>
  <si>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</si>
  <si>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</si>
  <si>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</si>
  <si>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</si>
  <si>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</si>
  <si>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</si>
  <si>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</si>
  <si>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</si>
  <si>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</si>
  <si>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</si>
  <si>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</si>
  <si>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</si>
  <si>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</si>
  <si>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РАСТЕНИЕВОДСТВО 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</si>
  <si>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</si>
  <si>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</si>
  <si>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</si>
  <si>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</si>
  <si>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</si>
  <si>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</si>
  <si>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</si>
  <si>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</si>
  <si>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</si>
  <si>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</si>
  <si>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</si>
  <si>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</si>
  <si>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</si>
  <si>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</si>
  <si>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</si>
  <si>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</si>
  <si>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</si>
  <si>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</si>
  <si>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</si>
  <si>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( с перепелами)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</si>
  <si>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</si>
  <si>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</si>
  <si>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</si>
  <si>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</si>
  <si>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</si>
  <si>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r>
      <t xml:space="preserve">Ввод в действие мощностей: </t>
    </r>
    <r>
      <rPr>
        <vertAlign val="superscript"/>
        <sz val="12"/>
        <rFont val="Times New Roman"/>
        <family val="1"/>
      </rPr>
      <t xml:space="preserve"> </t>
    </r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</si>
  <si>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</si>
  <si>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</si>
  <si>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</si>
  <si>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</si>
  <si>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</si>
  <si>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</si>
  <si>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</si>
  <si>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</si>
  <si>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</si>
  <si>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 xml:space="preserve">СОЦИАЛЬНО-ТРУДОВАЯ СФЕРА 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</si>
  <si>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</si>
  <si>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</si>
  <si>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</si>
  <si>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</si>
  <si>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</si>
  <si>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</si>
  <si>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</si>
  <si>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t xml:space="preserve">Средняя зарплата, руб.  </t>
  </si>
  <si>
    <r>
      <t xml:space="preserve">      - за период (январь-март)*</t>
    </r>
    <r>
      <rPr>
        <vertAlign val="superscript"/>
        <sz val="12"/>
        <rFont val="Times New Roman"/>
        <family val="1"/>
      </rPr>
      <t>)</t>
    </r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</si>
  <si>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</si>
  <si>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</si>
  <si>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</si>
  <si>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</si>
  <si>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</si>
  <si>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</si>
  <si>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r>
      <t>Оборот розничной торговли (по всем каналам реализации)без общепита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</si>
  <si>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</si>
  <si>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</si>
  <si>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</si>
  <si>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</si>
  <si>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</si>
  <si>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</si>
  <si>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</si>
  <si>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</si>
  <si>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</si>
  <si>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</si>
  <si>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</si>
  <si>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>Темп роста оборота предприятий в сопоставимых ценах,  %</t>
  </si>
  <si>
    <t xml:space="preserve">ФИНАНСЫ </t>
  </si>
  <si>
    <t xml:space="preserve">Прибыль прибыльных пред-й , млн. руб. </t>
  </si>
  <si>
    <r>
      <t>Сальдированный финан. результат деятельности предприятий и организаций (прибыль (+), убыток (-) до налогообложения), млн.руб.*</t>
    </r>
    <r>
      <rPr>
        <vertAlign val="superscript"/>
        <sz val="12"/>
        <rFont val="Times New Roman"/>
        <family val="1"/>
      </rPr>
      <t>)</t>
    </r>
  </si>
  <si>
    <t>Доходы консолидированного бюджета района - всего, млн.руб.</t>
  </si>
  <si>
    <t>в том числе: собственные доходы, млн.руб.</t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</si>
  <si>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</si>
  <si>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t xml:space="preserve">   из них:</t>
  </si>
  <si>
    <t xml:space="preserve"> - дотации на выравнивание уровня бюджетной обеспеченности, млн.руб.</t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</si>
  <si>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</si>
  <si>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</si>
  <si>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</si>
  <si>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</si>
  <si>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</si>
  <si>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</si>
  <si>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</si>
  <si>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</si>
  <si>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местным налогам и сборам</t>
  </si>
  <si>
    <t xml:space="preserve">                   на начало года, тыс.руб.</t>
  </si>
  <si>
    <t xml:space="preserve">                  на конец периода, тыс.руб.</t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</si>
  <si>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</si>
  <si>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</si>
  <si>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Темп роста (снижения) промышленного производства в сопоставимых ценах (ценах 2010 года),  %</t>
    </r>
    <r>
      <rPr>
        <vertAlign val="superscript"/>
        <sz val="12"/>
        <rFont val="Times New Roman"/>
        <family val="1"/>
      </rPr>
      <t>**)</t>
    </r>
  </si>
  <si>
    <t>192</t>
  </si>
  <si>
    <t>0</t>
  </si>
  <si>
    <t>3616,7</t>
  </si>
  <si>
    <t>221944,6</t>
  </si>
  <si>
    <t>289324</t>
  </si>
  <si>
    <t>742779</t>
  </si>
  <si>
    <t>124,4</t>
  </si>
  <si>
    <t>32040,7</t>
  </si>
  <si>
    <t>851</t>
  </si>
  <si>
    <t>2931219</t>
  </si>
  <si>
    <t>за  9 месяцев 2022 года</t>
  </si>
  <si>
    <t>131,5</t>
  </si>
  <si>
    <t>115</t>
  </si>
  <si>
    <t>147,3</t>
  </si>
  <si>
    <t>115,9</t>
  </si>
  <si>
    <t>110,6</t>
  </si>
  <si>
    <t>101,2</t>
  </si>
  <si>
    <t>151,7</t>
  </si>
  <si>
    <t>144,5</t>
  </si>
  <si>
    <t>4206,3</t>
  </si>
  <si>
    <t>817057</t>
  </si>
  <si>
    <t>36936</t>
  </si>
  <si>
    <t>272493</t>
  </si>
  <si>
    <t>290464</t>
  </si>
  <si>
    <t>21273</t>
  </si>
  <si>
    <t>88,1</t>
  </si>
  <si>
    <t>22929</t>
  </si>
  <si>
    <t>По 2022г данные статистики за 8 месяцев</t>
  </si>
  <si>
    <t>в 3,2 раза</t>
  </si>
  <si>
    <t>1,7р</t>
  </si>
  <si>
    <t>1,6р</t>
  </si>
  <si>
    <t>1,8 р</t>
  </si>
  <si>
    <t>2,4 р</t>
  </si>
  <si>
    <t>100</t>
  </si>
  <si>
    <t>1,5р</t>
  </si>
  <si>
    <t>909</t>
  </si>
  <si>
    <t>3275022</t>
  </si>
  <si>
    <t>2,1р</t>
  </si>
  <si>
    <t>1,8р</t>
  </si>
  <si>
    <t>184,7%</t>
  </si>
  <si>
    <t>Население на начало 01.10.2022- 36,3  тыс.человек (____% населения области)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</si>
</sst>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&quot;р.&quot;"/>
    <numFmt numFmtId="182" formatCode="0.0%"/>
    <numFmt numFmtId="183" formatCode="0.000%"/>
    <numFmt numFmtId="184" formatCode="_-* #,##0.0&quot;р.&quot;_-;\-* #,##0.0&quot;р.&quot;_-;_-* &quot;-&quot;?&quot;р.&quot;_-;_-@_-"/>
    <numFmt numFmtId="185" formatCode="#,##0.0_ ;\-#,##0.0\ "/>
    <numFmt numFmtId="186" formatCode="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0.0000"/>
    <numFmt numFmtId="191" formatCode="0.00000"/>
    <numFmt numFmtId="192" formatCode="[$€-2]\ ###,000_);[Red]\([$€-2]\ ###,000\)"/>
    <numFmt numFmtId="193" formatCode="0.0000000"/>
    <numFmt numFmtId="194" formatCode="0.000000"/>
  </numFmts>
  <fonts count="52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180" fontId="11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80" fontId="11" fillId="0" borderId="10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80" fontId="12" fillId="0" borderId="10" xfId="0" applyNumberFormat="1" applyFont="1" applyFill="1" applyBorder="1" applyAlignment="1">
      <alignment horizontal="center"/>
    </xf>
    <xf numFmtId="180" fontId="11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1" fontId="5" fillId="0" borderId="0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right" wrapText="1"/>
    </xf>
    <xf numFmtId="180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 wrapText="1"/>
    </xf>
    <xf numFmtId="180" fontId="14" fillId="0" borderId="10" xfId="0" applyNumberFormat="1" applyFont="1" applyFill="1" applyBorder="1" applyAlignment="1">
      <alignment wrapText="1"/>
    </xf>
    <xf numFmtId="18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180" fontId="11" fillId="0" borderId="11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top" wrapText="1"/>
    </xf>
    <xf numFmtId="186" fontId="11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6" fontId="11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3" fillId="0" borderId="1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/>
    </xf>
    <xf numFmtId="0" fontId="51" fillId="0" borderId="11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180" fontId="11" fillId="0" borderId="13" xfId="0" applyNumberFormat="1" applyFont="1" applyFill="1" applyBorder="1" applyAlignment="1">
      <alignment horizontal="center"/>
    </xf>
    <xf numFmtId="180" fontId="11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5"/>
  <sheetViews>
    <sheetView tabSelected="1" zoomScalePageLayoutView="0" workbookViewId="0" topLeftCell="A66">
      <selection activeCell="K11" sqref="K11"/>
    </sheetView>
  </sheetViews>
  <sheetFormatPr defaultColWidth="9.140625" defaultRowHeight="12.75"/>
  <cols>
    <col min="1" max="1" width="46.140625" style="0" customWidth="1"/>
    <col min="3" max="3" width="10.57421875" style="0" customWidth="1"/>
    <col min="5" max="5" width="10.57421875" style="0" customWidth="1"/>
  </cols>
  <sheetData>
    <row r="1" ht="1.5" customHeight="1"/>
    <row r="2" spans="1:7" ht="0.75" customHeight="1">
      <c r="A2" s="2"/>
      <c r="B2" s="2"/>
      <c r="C2" s="3"/>
      <c r="D2" s="3"/>
      <c r="E2" s="3"/>
      <c r="F2" s="3"/>
      <c r="G2" s="3" t="s">
        <v>4</v>
      </c>
    </row>
    <row r="3" spans="1:7" ht="15.75">
      <c r="A3" s="4" t="s">
        <v>5</v>
      </c>
      <c r="B3" s="4"/>
      <c r="C3" s="5"/>
      <c r="D3" s="6"/>
      <c r="E3" s="6"/>
      <c r="F3" s="3"/>
      <c r="G3" s="3"/>
    </row>
    <row r="4" spans="1:7" ht="15.75">
      <c r="A4" s="51" t="s">
        <v>6</v>
      </c>
      <c r="B4" s="51"/>
      <c r="C4" s="51"/>
      <c r="D4" s="51"/>
      <c r="E4" s="51"/>
      <c r="F4" s="3"/>
      <c r="G4" s="3"/>
    </row>
    <row r="5" spans="1:7" ht="15.75">
      <c r="A5" s="4" t="s">
        <v>7</v>
      </c>
      <c r="B5" s="4"/>
      <c r="C5" s="5"/>
      <c r="D5" s="6"/>
      <c r="E5" s="6"/>
      <c r="F5" s="3"/>
      <c r="G5" s="3"/>
    </row>
    <row r="6" spans="1:7" ht="15.75">
      <c r="A6" s="4" t="s">
        <v>8</v>
      </c>
      <c r="B6" s="4"/>
      <c r="C6" s="5"/>
      <c r="D6" s="6"/>
      <c r="E6" s="6"/>
      <c r="F6" s="3"/>
      <c r="G6" s="3"/>
    </row>
    <row r="7" spans="1:7" ht="15.75">
      <c r="A7" s="52" t="s">
        <v>9</v>
      </c>
      <c r="B7" s="52"/>
      <c r="C7" s="52"/>
      <c r="D7" s="52"/>
      <c r="E7" s="52"/>
      <c r="F7" s="52"/>
      <c r="G7" s="52"/>
    </row>
    <row r="8" spans="1:7" ht="15.75">
      <c r="A8" s="52" t="s">
        <v>10</v>
      </c>
      <c r="B8" s="52"/>
      <c r="C8" s="52"/>
      <c r="D8" s="52"/>
      <c r="E8" s="52"/>
      <c r="F8" s="52"/>
      <c r="G8" s="52"/>
    </row>
    <row r="9" spans="1:7" ht="15.75">
      <c r="A9" s="52" t="s">
        <v>11</v>
      </c>
      <c r="B9" s="52"/>
      <c r="C9" s="52"/>
      <c r="D9" s="52"/>
      <c r="E9" s="52"/>
      <c r="F9" s="52"/>
      <c r="G9" s="52"/>
    </row>
    <row r="10" spans="1:7" ht="15.75">
      <c r="A10" s="52" t="s">
        <v>131</v>
      </c>
      <c r="B10" s="52"/>
      <c r="C10" s="52"/>
      <c r="D10" s="52"/>
      <c r="E10" s="52"/>
      <c r="F10" s="52"/>
      <c r="G10" s="52"/>
    </row>
    <row r="11" spans="1:7" ht="15.75">
      <c r="A11" s="51" t="s">
        <v>12</v>
      </c>
      <c r="B11" s="51"/>
      <c r="C11" s="51"/>
      <c r="D11" s="51"/>
      <c r="E11" s="51"/>
      <c r="F11" s="51"/>
      <c r="G11" s="51"/>
    </row>
    <row r="12" spans="1:7" ht="15.75">
      <c r="A12" s="51" t="s">
        <v>161</v>
      </c>
      <c r="B12" s="51"/>
      <c r="C12" s="51"/>
      <c r="D12" s="51"/>
      <c r="E12" s="51"/>
      <c r="F12" s="51"/>
      <c r="G12" s="51"/>
    </row>
    <row r="13" spans="1:7" ht="13.5" thickBot="1">
      <c r="A13" s="8"/>
      <c r="B13" s="8"/>
      <c r="C13" s="8"/>
      <c r="D13" s="8"/>
      <c r="E13" s="8"/>
      <c r="F13" s="8"/>
      <c r="G13" s="8"/>
    </row>
    <row r="14" spans="1:7" ht="13.5" thickBot="1">
      <c r="A14" s="57" t="s">
        <v>13</v>
      </c>
      <c r="B14" s="57"/>
      <c r="C14" s="57" t="s">
        <v>0</v>
      </c>
      <c r="D14" s="57"/>
      <c r="E14" s="57" t="s">
        <v>1</v>
      </c>
      <c r="F14" s="57"/>
      <c r="G14" s="57" t="s">
        <v>2</v>
      </c>
    </row>
    <row r="15" spans="1:7" ht="42.75" thickBot="1">
      <c r="A15" s="57"/>
      <c r="B15" s="57"/>
      <c r="C15" s="9" t="s">
        <v>14</v>
      </c>
      <c r="D15" s="10" t="s">
        <v>15</v>
      </c>
      <c r="E15" s="9" t="s">
        <v>14</v>
      </c>
      <c r="F15" s="10" t="s">
        <v>15</v>
      </c>
      <c r="G15" s="57"/>
    </row>
    <row r="16" spans="1:7" ht="24.75">
      <c r="A16" s="11" t="s">
        <v>16</v>
      </c>
      <c r="B16" s="12" t="s">
        <v>17</v>
      </c>
      <c r="C16" s="53"/>
      <c r="D16" s="53"/>
      <c r="E16" s="53"/>
      <c r="F16" s="53"/>
      <c r="G16" s="53"/>
    </row>
    <row r="17" spans="1:7" ht="66">
      <c r="A17" s="13" t="s">
        <v>18</v>
      </c>
      <c r="B17" s="13"/>
      <c r="C17" s="14">
        <f>C20+C21</f>
        <v>4608</v>
      </c>
      <c r="D17" s="14">
        <v>200.4</v>
      </c>
      <c r="E17" s="14">
        <f>E20+E21</f>
        <v>7044.6</v>
      </c>
      <c r="F17" s="14" t="s">
        <v>155</v>
      </c>
      <c r="G17" s="15"/>
    </row>
    <row r="18" spans="1:7" ht="15.75">
      <c r="A18" s="16" t="s">
        <v>19</v>
      </c>
      <c r="B18" s="16"/>
      <c r="C18" s="17"/>
      <c r="D18" s="17"/>
      <c r="E18" s="17"/>
      <c r="F18" s="14"/>
      <c r="G18" s="15"/>
    </row>
    <row r="19" spans="1:7" ht="31.5">
      <c r="A19" s="18" t="s">
        <v>20</v>
      </c>
      <c r="B19" s="11" t="s">
        <v>21</v>
      </c>
      <c r="C19" s="17"/>
      <c r="D19" s="17"/>
      <c r="E19" s="17"/>
      <c r="F19" s="14"/>
      <c r="G19" s="15"/>
    </row>
    <row r="20" spans="1:7" ht="31.5">
      <c r="A20" s="13" t="s">
        <v>22</v>
      </c>
      <c r="B20" s="19" t="s">
        <v>23</v>
      </c>
      <c r="C20" s="43">
        <v>4529.3</v>
      </c>
      <c r="D20" s="43">
        <v>202.7</v>
      </c>
      <c r="E20" s="43">
        <v>6971.3</v>
      </c>
      <c r="F20" s="14" t="s">
        <v>155</v>
      </c>
      <c r="G20" s="7"/>
    </row>
    <row r="21" spans="1:7" ht="31.5">
      <c r="A21" s="13" t="s">
        <v>24</v>
      </c>
      <c r="B21" s="19" t="s">
        <v>25</v>
      </c>
      <c r="C21" s="14">
        <v>78.7</v>
      </c>
      <c r="D21" s="14">
        <v>122.4</v>
      </c>
      <c r="E21" s="14">
        <v>73.3</v>
      </c>
      <c r="F21" s="14">
        <f>E21/C21*100</f>
        <v>93.13850063532401</v>
      </c>
      <c r="G21" s="15"/>
    </row>
    <row r="22" spans="1:7" ht="50.25">
      <c r="A22" s="20" t="s">
        <v>120</v>
      </c>
      <c r="B22" s="20"/>
      <c r="C22" s="21"/>
      <c r="D22" s="14">
        <v>119.7</v>
      </c>
      <c r="E22" s="21" t="s">
        <v>3</v>
      </c>
      <c r="F22" s="14">
        <v>140.4</v>
      </c>
      <c r="G22" s="15"/>
    </row>
    <row r="23" spans="1:7" ht="34.5">
      <c r="A23" s="22" t="s">
        <v>26</v>
      </c>
      <c r="B23" s="22"/>
      <c r="C23" s="23">
        <f>C26+C27</f>
        <v>4635.9</v>
      </c>
      <c r="D23" s="23">
        <v>199.5</v>
      </c>
      <c r="E23" s="23">
        <f>E26+E27</f>
        <v>7151.1</v>
      </c>
      <c r="F23" s="14" t="s">
        <v>155</v>
      </c>
      <c r="G23" s="1"/>
    </row>
    <row r="24" spans="1:7" ht="15.75">
      <c r="A24" s="24" t="s">
        <v>27</v>
      </c>
      <c r="B24" s="63" t="s">
        <v>21</v>
      </c>
      <c r="C24" s="65"/>
      <c r="D24" s="65"/>
      <c r="E24" s="65"/>
      <c r="F24" s="65"/>
      <c r="G24" s="55"/>
    </row>
    <row r="25" spans="1:7" ht="31.5">
      <c r="A25" s="25" t="s">
        <v>28</v>
      </c>
      <c r="B25" s="64"/>
      <c r="C25" s="66"/>
      <c r="D25" s="66"/>
      <c r="E25" s="66"/>
      <c r="F25" s="66"/>
      <c r="G25" s="56"/>
    </row>
    <row r="26" spans="1:7" ht="31.5">
      <c r="A26" s="22" t="s">
        <v>29</v>
      </c>
      <c r="B26" s="19" t="s">
        <v>23</v>
      </c>
      <c r="C26" s="23">
        <v>4545.5</v>
      </c>
      <c r="D26" s="23">
        <v>202.1</v>
      </c>
      <c r="E26" s="23">
        <v>7063.8</v>
      </c>
      <c r="F26" s="14" t="s">
        <v>155</v>
      </c>
      <c r="G26" s="1"/>
    </row>
    <row r="27" spans="1:7" ht="47.25">
      <c r="A27" s="22" t="s">
        <v>30</v>
      </c>
      <c r="B27" s="19" t="s">
        <v>25</v>
      </c>
      <c r="C27" s="23">
        <v>90.4</v>
      </c>
      <c r="D27" s="23">
        <v>120.7</v>
      </c>
      <c r="E27" s="23">
        <v>87.3</v>
      </c>
      <c r="F27" s="14">
        <f>E27/C27*100</f>
        <v>96.57079646017698</v>
      </c>
      <c r="G27" s="1"/>
    </row>
    <row r="28" spans="1:7" ht="18">
      <c r="A28" s="54" t="s">
        <v>31</v>
      </c>
      <c r="B28" s="54"/>
      <c r="C28" s="54"/>
      <c r="D28" s="54"/>
      <c r="E28" s="54"/>
      <c r="F28" s="54"/>
      <c r="G28" s="54"/>
    </row>
    <row r="29" spans="1:7" ht="18">
      <c r="A29" s="58" t="s">
        <v>32</v>
      </c>
      <c r="B29" s="58"/>
      <c r="C29" s="58"/>
      <c r="D29" s="58"/>
      <c r="E29" s="58"/>
      <c r="F29" s="58"/>
      <c r="G29" s="58"/>
    </row>
    <row r="30" spans="1:7" ht="15.75">
      <c r="A30" s="59" t="s">
        <v>33</v>
      </c>
      <c r="B30" s="59"/>
      <c r="C30" s="60"/>
      <c r="D30" s="61"/>
      <c r="E30" s="61"/>
      <c r="F30" s="61"/>
      <c r="G30" s="62"/>
    </row>
    <row r="31" spans="1:7" ht="15.75">
      <c r="A31" s="67" t="s">
        <v>34</v>
      </c>
      <c r="B31" s="67"/>
      <c r="C31" s="48"/>
      <c r="D31" s="48"/>
      <c r="E31" s="48"/>
      <c r="F31" s="48"/>
      <c r="G31" s="26"/>
    </row>
    <row r="32" spans="1:7" ht="15.75">
      <c r="A32" s="67" t="s">
        <v>35</v>
      </c>
      <c r="B32" s="67"/>
      <c r="C32" s="17">
        <v>146.2</v>
      </c>
      <c r="D32" s="17">
        <v>67.6</v>
      </c>
      <c r="E32" s="17">
        <v>266.4</v>
      </c>
      <c r="F32" s="14">
        <f aca="true" t="shared" si="0" ref="F32:F41">E32/C32*100</f>
        <v>182.21614227086184</v>
      </c>
      <c r="G32" s="49"/>
    </row>
    <row r="33" spans="1:7" ht="15.75">
      <c r="A33" s="67" t="s">
        <v>36</v>
      </c>
      <c r="B33" s="67"/>
      <c r="C33" s="17">
        <v>33.5</v>
      </c>
      <c r="D33" s="17">
        <v>75.7</v>
      </c>
      <c r="E33" s="17">
        <v>45.3</v>
      </c>
      <c r="F33" s="14">
        <f t="shared" si="0"/>
        <v>135.2238805970149</v>
      </c>
      <c r="G33" s="49"/>
    </row>
    <row r="34" spans="1:7" ht="15.75">
      <c r="A34" s="67" t="s">
        <v>37</v>
      </c>
      <c r="B34" s="67"/>
      <c r="C34" s="17">
        <v>139.2</v>
      </c>
      <c r="D34" s="17">
        <v>139.4</v>
      </c>
      <c r="E34" s="17">
        <v>153.4</v>
      </c>
      <c r="F34" s="14">
        <f t="shared" si="0"/>
        <v>110.20114942528735</v>
      </c>
      <c r="G34" s="49"/>
    </row>
    <row r="35" spans="1:7" ht="15.75">
      <c r="A35" s="67" t="s">
        <v>36</v>
      </c>
      <c r="B35" s="67"/>
      <c r="C35" s="17">
        <v>328</v>
      </c>
      <c r="D35" s="17">
        <v>133.6</v>
      </c>
      <c r="E35" s="17">
        <v>473.7</v>
      </c>
      <c r="F35" s="14">
        <f t="shared" si="0"/>
        <v>144.42073170731706</v>
      </c>
      <c r="G35" s="49"/>
    </row>
    <row r="36" spans="1:7" ht="15.75">
      <c r="A36" s="67" t="s">
        <v>38</v>
      </c>
      <c r="B36" s="67"/>
      <c r="C36" s="17">
        <v>32.5</v>
      </c>
      <c r="D36" s="17">
        <v>97.7</v>
      </c>
      <c r="E36" s="17">
        <v>17.3</v>
      </c>
      <c r="F36" s="14">
        <f t="shared" si="0"/>
        <v>53.23076923076924</v>
      </c>
      <c r="G36" s="49"/>
    </row>
    <row r="37" spans="1:7" ht="15.75">
      <c r="A37" s="67" t="s">
        <v>36</v>
      </c>
      <c r="B37" s="67"/>
      <c r="C37" s="17">
        <v>21.4</v>
      </c>
      <c r="D37" s="17">
        <v>93.5</v>
      </c>
      <c r="E37" s="17">
        <v>31.4</v>
      </c>
      <c r="F37" s="14">
        <f t="shared" si="0"/>
        <v>146.72897196261684</v>
      </c>
      <c r="G37" s="49"/>
    </row>
    <row r="38" spans="1:7" ht="15.75">
      <c r="A38" s="67" t="s">
        <v>39</v>
      </c>
      <c r="B38" s="67"/>
      <c r="C38" s="17">
        <v>23.7</v>
      </c>
      <c r="D38" s="17">
        <v>97</v>
      </c>
      <c r="E38" s="17">
        <v>17.1</v>
      </c>
      <c r="F38" s="14">
        <f t="shared" si="0"/>
        <v>72.15189873417722</v>
      </c>
      <c r="G38" s="49"/>
    </row>
    <row r="39" spans="1:7" ht="15.75">
      <c r="A39" s="67" t="s">
        <v>40</v>
      </c>
      <c r="B39" s="67"/>
      <c r="C39" s="17">
        <v>58.4</v>
      </c>
      <c r="D39" s="17">
        <v>100</v>
      </c>
      <c r="E39" s="17">
        <v>46.1</v>
      </c>
      <c r="F39" s="14">
        <f t="shared" si="0"/>
        <v>78.93835616438356</v>
      </c>
      <c r="G39" s="49"/>
    </row>
    <row r="40" spans="1:13" ht="15.75">
      <c r="A40" s="68" t="s">
        <v>41</v>
      </c>
      <c r="B40" s="68"/>
      <c r="C40" s="14">
        <v>24.2</v>
      </c>
      <c r="D40" s="14">
        <v>83.4</v>
      </c>
      <c r="E40" s="17">
        <v>23.4</v>
      </c>
      <c r="F40" s="14">
        <f t="shared" si="0"/>
        <v>96.69421487603306</v>
      </c>
      <c r="G40" s="27"/>
      <c r="M40" s="47"/>
    </row>
    <row r="41" spans="1:7" ht="15.75">
      <c r="A41" s="68" t="s">
        <v>42</v>
      </c>
      <c r="B41" s="68"/>
      <c r="C41" s="14">
        <v>3607.8</v>
      </c>
      <c r="D41" s="14">
        <v>110.9</v>
      </c>
      <c r="E41" s="14">
        <v>2481.4</v>
      </c>
      <c r="F41" s="14">
        <f t="shared" si="0"/>
        <v>68.77875713731359</v>
      </c>
      <c r="G41" s="27"/>
    </row>
    <row r="42" spans="1:7" ht="15.75">
      <c r="A42" s="68"/>
      <c r="B42" s="68"/>
      <c r="C42" s="17"/>
      <c r="D42" s="14"/>
      <c r="E42" s="17"/>
      <c r="F42" s="14"/>
      <c r="G42" s="27"/>
    </row>
    <row r="43" spans="1:7" ht="15.75">
      <c r="A43" s="68" t="s">
        <v>43</v>
      </c>
      <c r="B43" s="68"/>
      <c r="G43" s="27"/>
    </row>
    <row r="44" spans="1:7" ht="15.75">
      <c r="A44" s="68" t="s">
        <v>44</v>
      </c>
      <c r="B44" s="68"/>
      <c r="C44" s="17">
        <v>1.5</v>
      </c>
      <c r="D44" s="14">
        <v>89.3</v>
      </c>
      <c r="E44" s="17">
        <v>2.3</v>
      </c>
      <c r="F44" s="14">
        <f>E44/C44*100</f>
        <v>153.33333333333331</v>
      </c>
      <c r="G44" s="27"/>
    </row>
    <row r="45" spans="1:7" ht="15.75">
      <c r="A45" s="68" t="s">
        <v>45</v>
      </c>
      <c r="B45" s="68"/>
      <c r="C45" s="17">
        <v>73.1</v>
      </c>
      <c r="D45" s="14">
        <v>108.4</v>
      </c>
      <c r="E45" s="17">
        <v>70.1</v>
      </c>
      <c r="F45" s="14">
        <f>E45/C45*100</f>
        <v>95.89603283173734</v>
      </c>
      <c r="G45" s="46"/>
    </row>
    <row r="46" spans="1:7" ht="15.75">
      <c r="A46" s="68" t="s">
        <v>46</v>
      </c>
      <c r="B46" s="68"/>
      <c r="C46" s="14">
        <v>6207</v>
      </c>
      <c r="D46" s="14">
        <v>105.6</v>
      </c>
      <c r="E46" s="17">
        <v>6178</v>
      </c>
      <c r="F46" s="14">
        <f aca="true" t="shared" si="1" ref="F46:F52">E46/C46*100</f>
        <v>99.53278556468503</v>
      </c>
      <c r="G46" s="46"/>
    </row>
    <row r="47" spans="1:7" ht="15.75">
      <c r="A47" s="68" t="s">
        <v>47</v>
      </c>
      <c r="B47" s="68"/>
      <c r="C47" s="50"/>
      <c r="D47" s="14"/>
      <c r="E47" s="14"/>
      <c r="F47" s="14"/>
      <c r="G47" s="46"/>
    </row>
    <row r="48" spans="1:7" ht="15.75">
      <c r="A48" s="69" t="s">
        <v>48</v>
      </c>
      <c r="B48" s="69"/>
      <c r="C48" s="17"/>
      <c r="D48" s="14"/>
      <c r="E48" s="50"/>
      <c r="F48" s="14"/>
      <c r="G48" s="46"/>
    </row>
    <row r="49" spans="1:7" ht="15.75">
      <c r="A49" s="70" t="s">
        <v>49</v>
      </c>
      <c r="B49" s="70"/>
      <c r="C49" s="17"/>
      <c r="D49" s="14"/>
      <c r="E49" s="17"/>
      <c r="F49" s="14"/>
      <c r="G49" s="27"/>
    </row>
    <row r="50" spans="1:7" ht="15.75">
      <c r="A50" s="70" t="s">
        <v>50</v>
      </c>
      <c r="B50" s="70"/>
      <c r="C50" s="14">
        <v>26.6</v>
      </c>
      <c r="D50" s="14">
        <v>118.8</v>
      </c>
      <c r="E50" s="17">
        <v>28.1</v>
      </c>
      <c r="F50" s="14">
        <f t="shared" si="1"/>
        <v>105.63909774436091</v>
      </c>
      <c r="G50" s="27"/>
    </row>
    <row r="51" spans="1:7" ht="15.75">
      <c r="A51" s="70" t="s">
        <v>51</v>
      </c>
      <c r="B51" s="70"/>
      <c r="C51" s="14"/>
      <c r="D51" s="14"/>
      <c r="E51" s="14"/>
      <c r="F51" s="14"/>
      <c r="G51" s="27"/>
    </row>
    <row r="52" spans="1:7" ht="15.75">
      <c r="A52" s="70" t="s">
        <v>52</v>
      </c>
      <c r="B52" s="70"/>
      <c r="C52" s="17">
        <v>12.3</v>
      </c>
      <c r="D52" s="14">
        <v>98.4</v>
      </c>
      <c r="E52" s="14">
        <v>11.9</v>
      </c>
      <c r="F52" s="14">
        <f t="shared" si="1"/>
        <v>96.74796747967478</v>
      </c>
      <c r="G52" s="27"/>
    </row>
    <row r="53" spans="1:7" ht="15.75">
      <c r="A53" s="70" t="s">
        <v>53</v>
      </c>
      <c r="B53" s="70"/>
      <c r="C53" s="14"/>
      <c r="D53" s="14"/>
      <c r="E53" s="14"/>
      <c r="F53" s="14"/>
      <c r="G53" s="27"/>
    </row>
    <row r="54" spans="1:7" ht="15.75">
      <c r="A54" s="70" t="s">
        <v>54</v>
      </c>
      <c r="B54" s="70"/>
      <c r="C54" s="14"/>
      <c r="D54" s="14"/>
      <c r="E54" s="14"/>
      <c r="F54" s="14"/>
      <c r="G54" s="27"/>
    </row>
    <row r="55" spans="1:7" ht="15.75">
      <c r="A55" s="71"/>
      <c r="B55" s="72"/>
      <c r="C55" s="72"/>
      <c r="D55" s="72"/>
      <c r="E55" s="72"/>
      <c r="F55" s="72"/>
      <c r="G55" s="73"/>
    </row>
    <row r="56" spans="1:7" ht="15.75">
      <c r="A56" s="74" t="s">
        <v>55</v>
      </c>
      <c r="B56" s="74"/>
      <c r="C56" s="75"/>
      <c r="D56" s="76"/>
      <c r="E56" s="76"/>
      <c r="F56" s="76"/>
      <c r="G56" s="77"/>
    </row>
    <row r="57" spans="1:7" ht="30.75" customHeight="1">
      <c r="A57" s="78" t="s">
        <v>56</v>
      </c>
      <c r="B57" s="79"/>
      <c r="C57" s="14">
        <v>1139854</v>
      </c>
      <c r="D57" s="14">
        <v>65.9</v>
      </c>
      <c r="E57" s="14">
        <v>2018058</v>
      </c>
      <c r="F57" s="14" t="s">
        <v>159</v>
      </c>
      <c r="G57" s="27"/>
    </row>
    <row r="58" spans="1:7" ht="28.5" customHeight="1">
      <c r="A58" s="80" t="s">
        <v>57</v>
      </c>
      <c r="B58" s="81"/>
      <c r="C58" s="28" t="s">
        <v>3</v>
      </c>
      <c r="D58" s="14"/>
      <c r="E58" s="28" t="s">
        <v>3</v>
      </c>
      <c r="F58" s="14"/>
      <c r="G58" s="27"/>
    </row>
    <row r="59" spans="1:7" ht="15.75" hidden="1">
      <c r="A59" s="82"/>
      <c r="B59" s="83"/>
      <c r="C59" s="14"/>
      <c r="D59" s="14"/>
      <c r="E59" s="14"/>
      <c r="F59" s="14"/>
      <c r="G59" s="27"/>
    </row>
    <row r="60" spans="1:7" ht="43.5" customHeight="1">
      <c r="A60" s="68" t="s">
        <v>58</v>
      </c>
      <c r="B60" s="68"/>
      <c r="C60" s="14">
        <v>931287</v>
      </c>
      <c r="D60" s="14">
        <v>63.7</v>
      </c>
      <c r="E60" s="14">
        <v>1915849</v>
      </c>
      <c r="F60" s="14" t="s">
        <v>158</v>
      </c>
      <c r="G60" s="27"/>
    </row>
    <row r="61" spans="1:7" ht="43.5" customHeight="1">
      <c r="A61" s="70" t="s">
        <v>59</v>
      </c>
      <c r="B61" s="70"/>
      <c r="C61" s="28" t="s">
        <v>3</v>
      </c>
      <c r="D61" s="14">
        <v>66.9</v>
      </c>
      <c r="E61" s="28" t="s">
        <v>3</v>
      </c>
      <c r="F61" s="14" t="s">
        <v>159</v>
      </c>
      <c r="G61" s="27" t="s">
        <v>160</v>
      </c>
    </row>
    <row r="62" spans="1:7" ht="15.75">
      <c r="A62" s="70" t="s">
        <v>60</v>
      </c>
      <c r="B62" s="70"/>
      <c r="C62" s="14"/>
      <c r="D62" s="14"/>
      <c r="E62" s="14"/>
      <c r="F62" s="14"/>
      <c r="G62" s="27"/>
    </row>
    <row r="63" spans="1:7" ht="15.75">
      <c r="A63" s="70" t="s">
        <v>61</v>
      </c>
      <c r="B63" s="70"/>
      <c r="C63" s="14">
        <v>3441</v>
      </c>
      <c r="D63" s="14">
        <v>81.1</v>
      </c>
      <c r="E63" s="14"/>
      <c r="F63" s="14">
        <f>E63/C63*100</f>
        <v>0</v>
      </c>
      <c r="G63" s="27"/>
    </row>
    <row r="64" spans="1:7" ht="18" customHeight="1">
      <c r="A64" s="70" t="s">
        <v>62</v>
      </c>
      <c r="B64" s="70"/>
      <c r="C64" s="14">
        <v>3441</v>
      </c>
      <c r="D64" s="14">
        <v>81.1</v>
      </c>
      <c r="E64" s="14"/>
      <c r="F64" s="14">
        <f>E64/C64*100</f>
        <v>0</v>
      </c>
      <c r="G64" s="27"/>
    </row>
    <row r="65" spans="1:7" ht="15.75">
      <c r="A65" s="70" t="s">
        <v>63</v>
      </c>
      <c r="B65" s="70"/>
      <c r="C65" s="17"/>
      <c r="D65" s="14"/>
      <c r="E65" s="17"/>
      <c r="F65" s="17"/>
      <c r="G65" s="27"/>
    </row>
    <row r="66" spans="1:7" ht="15.75">
      <c r="A66" s="70" t="s">
        <v>64</v>
      </c>
      <c r="B66" s="70"/>
      <c r="C66" s="17"/>
      <c r="D66" s="17"/>
      <c r="E66" s="17"/>
      <c r="F66" s="17"/>
      <c r="G66" s="27"/>
    </row>
    <row r="67" spans="1:7" ht="15.75">
      <c r="A67" s="70" t="s">
        <v>65</v>
      </c>
      <c r="B67" s="70"/>
      <c r="C67" s="17"/>
      <c r="D67" s="17"/>
      <c r="E67" s="17"/>
      <c r="F67" s="17"/>
      <c r="G67" s="27"/>
    </row>
    <row r="68" spans="1:7" ht="15.75">
      <c r="A68" s="70" t="s">
        <v>66</v>
      </c>
      <c r="B68" s="70"/>
      <c r="C68" s="17"/>
      <c r="D68" s="17"/>
      <c r="E68" s="17"/>
      <c r="F68" s="17"/>
      <c r="G68" s="27"/>
    </row>
    <row r="69" spans="1:7" ht="15.75">
      <c r="A69" s="70" t="s">
        <v>67</v>
      </c>
      <c r="B69" s="70"/>
      <c r="C69" s="17"/>
      <c r="D69" s="17"/>
      <c r="E69" s="17"/>
      <c r="F69" s="17"/>
      <c r="G69" s="27"/>
    </row>
    <row r="70" spans="1:7" ht="15.75">
      <c r="A70" s="70" t="s">
        <v>68</v>
      </c>
      <c r="B70" s="70"/>
      <c r="C70" s="17"/>
      <c r="D70" s="17"/>
      <c r="E70" s="17"/>
      <c r="F70" s="17"/>
      <c r="G70" s="27"/>
    </row>
    <row r="71" spans="1:7" ht="15.75">
      <c r="A71" s="70" t="s">
        <v>69</v>
      </c>
      <c r="B71" s="70"/>
      <c r="C71" s="17"/>
      <c r="D71" s="17"/>
      <c r="E71" s="17"/>
      <c r="F71" s="17"/>
      <c r="G71" s="27"/>
    </row>
    <row r="72" spans="1:7" ht="15.75">
      <c r="A72" s="71"/>
      <c r="B72" s="72"/>
      <c r="C72" s="72"/>
      <c r="D72" s="72"/>
      <c r="E72" s="72"/>
      <c r="F72" s="72"/>
      <c r="G72" s="73"/>
    </row>
    <row r="73" spans="1:7" ht="15.75">
      <c r="A73" s="74" t="s">
        <v>70</v>
      </c>
      <c r="B73" s="74"/>
      <c r="C73" s="75"/>
      <c r="D73" s="76"/>
      <c r="E73" s="76"/>
      <c r="F73" s="76"/>
      <c r="G73" s="77"/>
    </row>
    <row r="74" spans="1:7" ht="15.75">
      <c r="A74" s="78" t="s">
        <v>71</v>
      </c>
      <c r="B74" s="79"/>
      <c r="C74" s="45">
        <v>36.888</v>
      </c>
      <c r="D74" s="29">
        <v>97.7</v>
      </c>
      <c r="E74" s="45">
        <v>36.282</v>
      </c>
      <c r="F74" s="14">
        <f aca="true" t="shared" si="2" ref="F74:F81">E74/C74*100</f>
        <v>98.35718932986337</v>
      </c>
      <c r="G74" s="30"/>
    </row>
    <row r="75" spans="1:7" ht="15.75">
      <c r="A75" s="78" t="s">
        <v>72</v>
      </c>
      <c r="B75" s="79"/>
      <c r="C75" s="31">
        <v>151</v>
      </c>
      <c r="D75" s="29">
        <v>83.4</v>
      </c>
      <c r="E75" s="31">
        <v>138</v>
      </c>
      <c r="F75" s="14">
        <f t="shared" si="2"/>
        <v>91.3907284768212</v>
      </c>
      <c r="G75" s="30"/>
    </row>
    <row r="76" spans="1:7" ht="15.75">
      <c r="A76" s="78" t="s">
        <v>73</v>
      </c>
      <c r="B76" s="79"/>
      <c r="C76" s="31">
        <v>649</v>
      </c>
      <c r="D76" s="29">
        <v>113.5</v>
      </c>
      <c r="E76" s="31">
        <v>580</v>
      </c>
      <c r="F76" s="14">
        <f t="shared" si="2"/>
        <v>89.36825885978429</v>
      </c>
      <c r="G76" s="30"/>
    </row>
    <row r="77" spans="1:7" ht="15.75">
      <c r="A77" s="78" t="s">
        <v>74</v>
      </c>
      <c r="B77" s="79"/>
      <c r="C77" s="31">
        <v>-354</v>
      </c>
      <c r="D77" s="29">
        <v>220.7</v>
      </c>
      <c r="E77" s="31">
        <v>-241</v>
      </c>
      <c r="F77" s="14">
        <f t="shared" si="2"/>
        <v>68.07909604519774</v>
      </c>
      <c r="G77" s="30"/>
    </row>
    <row r="78" spans="1:7" ht="15.75">
      <c r="A78" s="78" t="s">
        <v>75</v>
      </c>
      <c r="B78" s="79"/>
      <c r="C78" s="45">
        <v>19.211</v>
      </c>
      <c r="D78" s="29">
        <v>97.5</v>
      </c>
      <c r="E78" s="45">
        <v>18.58</v>
      </c>
      <c r="F78" s="14">
        <f t="shared" si="2"/>
        <v>96.71542345531205</v>
      </c>
      <c r="G78" s="30"/>
    </row>
    <row r="79" spans="1:7" ht="15.75">
      <c r="A79" s="78" t="s">
        <v>76</v>
      </c>
      <c r="B79" s="79"/>
      <c r="C79" s="45">
        <v>17.522</v>
      </c>
      <c r="D79" s="29">
        <v>97.5</v>
      </c>
      <c r="E79" s="45">
        <v>16.979</v>
      </c>
      <c r="F79" s="14">
        <f t="shared" si="2"/>
        <v>96.901038694213</v>
      </c>
      <c r="G79" s="30"/>
    </row>
    <row r="80" spans="1:7" ht="18.75">
      <c r="A80" s="32" t="s">
        <v>77</v>
      </c>
      <c r="B80" s="33"/>
      <c r="C80" s="34"/>
      <c r="D80" s="34"/>
      <c r="E80" s="34"/>
      <c r="F80" s="35"/>
      <c r="G80" s="6"/>
    </row>
    <row r="81" spans="1:7" ht="15.75">
      <c r="A81" s="70" t="s">
        <v>78</v>
      </c>
      <c r="B81" s="70"/>
      <c r="C81" s="37" t="s">
        <v>128</v>
      </c>
      <c r="D81" s="14">
        <v>106.4</v>
      </c>
      <c r="E81" s="37" t="s">
        <v>142</v>
      </c>
      <c r="F81" s="14">
        <f t="shared" si="2"/>
        <v>115.27838031004316</v>
      </c>
      <c r="G81" s="27"/>
    </row>
    <row r="82" spans="1:7" ht="15.75">
      <c r="A82" s="70" t="s">
        <v>79</v>
      </c>
      <c r="B82" s="70"/>
      <c r="C82" s="17"/>
      <c r="D82" s="14"/>
      <c r="E82" s="17"/>
      <c r="F82" s="14"/>
      <c r="G82" s="27"/>
    </row>
    <row r="83" spans="1:7" ht="15.75">
      <c r="A83" s="70" t="s">
        <v>80</v>
      </c>
      <c r="B83" s="70"/>
      <c r="C83" s="17"/>
      <c r="D83" s="14"/>
      <c r="E83" s="17"/>
      <c r="F83" s="14"/>
      <c r="G83" s="27"/>
    </row>
    <row r="84" spans="1:7" ht="15.75">
      <c r="A84" s="70" t="s">
        <v>81</v>
      </c>
      <c r="B84" s="70"/>
      <c r="C84" s="17"/>
      <c r="D84" s="14"/>
      <c r="E84" s="17"/>
      <c r="F84" s="14"/>
      <c r="G84" s="27"/>
    </row>
    <row r="85" spans="1:7" ht="15.75">
      <c r="A85" s="70" t="s">
        <v>82</v>
      </c>
      <c r="B85" s="70"/>
      <c r="C85" s="14">
        <v>546</v>
      </c>
      <c r="D85" s="14">
        <v>76.3</v>
      </c>
      <c r="E85" s="14">
        <v>164</v>
      </c>
      <c r="F85" s="14">
        <f>E85/C85*100</f>
        <v>30.036630036630036</v>
      </c>
      <c r="G85" s="27"/>
    </row>
    <row r="86" spans="1:7" ht="15.75">
      <c r="A86" s="70" t="s">
        <v>83</v>
      </c>
      <c r="B86" s="70"/>
      <c r="C86" s="14">
        <v>1.4</v>
      </c>
      <c r="D86" s="17">
        <v>38.9</v>
      </c>
      <c r="E86" s="14">
        <v>0.85</v>
      </c>
      <c r="F86" s="14">
        <f>E86/C86*100</f>
        <v>60.71428571428572</v>
      </c>
      <c r="G86" s="27"/>
    </row>
    <row r="87" spans="1:7" ht="15.75">
      <c r="A87" s="70" t="s">
        <v>84</v>
      </c>
      <c r="B87" s="70"/>
      <c r="C87" s="14">
        <v>46.5</v>
      </c>
      <c r="D87" s="17">
        <v>113.1</v>
      </c>
      <c r="E87" s="14">
        <v>40.2</v>
      </c>
      <c r="F87" s="14">
        <f>E87/C87*100</f>
        <v>86.45161290322582</v>
      </c>
      <c r="G87" s="27"/>
    </row>
    <row r="88" spans="1:7" ht="15.75">
      <c r="A88" s="84"/>
      <c r="B88" s="84"/>
      <c r="C88" s="84"/>
      <c r="D88" s="84"/>
      <c r="E88" s="84"/>
      <c r="F88" s="84"/>
      <c r="G88" s="84"/>
    </row>
    <row r="89" spans="1:7" ht="15.75">
      <c r="A89" s="74" t="s">
        <v>85</v>
      </c>
      <c r="B89" s="74"/>
      <c r="C89" s="75"/>
      <c r="D89" s="76"/>
      <c r="E89" s="76"/>
      <c r="F89" s="76"/>
      <c r="G89" s="77"/>
    </row>
    <row r="90" spans="1:7" ht="48" customHeight="1">
      <c r="A90" s="70" t="s">
        <v>86</v>
      </c>
      <c r="B90" s="79"/>
      <c r="C90" s="37" t="s">
        <v>123</v>
      </c>
      <c r="D90" s="37" t="s">
        <v>132</v>
      </c>
      <c r="E90" s="37" t="s">
        <v>140</v>
      </c>
      <c r="F90" s="14">
        <f>E90/C90*100</f>
        <v>116.3021538971991</v>
      </c>
      <c r="G90" s="27"/>
    </row>
    <row r="91" spans="1:7" ht="37.5" customHeight="1">
      <c r="A91" s="85" t="s">
        <v>87</v>
      </c>
      <c r="B91" s="85"/>
      <c r="C91" s="37" t="s">
        <v>3</v>
      </c>
      <c r="D91" s="37" t="s">
        <v>127</v>
      </c>
      <c r="E91" s="37" t="s">
        <v>3</v>
      </c>
      <c r="F91" s="37" t="s">
        <v>154</v>
      </c>
      <c r="G91" s="27"/>
    </row>
    <row r="92" spans="1:7" ht="30.75" customHeight="1">
      <c r="A92" s="70" t="s">
        <v>88</v>
      </c>
      <c r="B92" s="70"/>
      <c r="C92" s="37" t="s">
        <v>126</v>
      </c>
      <c r="D92" s="37" t="s">
        <v>133</v>
      </c>
      <c r="E92" s="37" t="s">
        <v>141</v>
      </c>
      <c r="F92" s="14">
        <f>E92/C92*100</f>
        <v>110.00001346295467</v>
      </c>
      <c r="G92" s="27"/>
    </row>
    <row r="93" spans="1:7" ht="15.75">
      <c r="A93" s="78" t="s">
        <v>89</v>
      </c>
      <c r="B93" s="79"/>
      <c r="G93" s="27"/>
    </row>
    <row r="94" spans="1:7" ht="15.75">
      <c r="A94" s="70" t="s">
        <v>90</v>
      </c>
      <c r="B94" s="70"/>
      <c r="C94" s="37" t="s">
        <v>124</v>
      </c>
      <c r="D94" s="37" t="s">
        <v>134</v>
      </c>
      <c r="E94" s="37" t="s">
        <v>143</v>
      </c>
      <c r="F94" s="14">
        <f>E94/C94*100</f>
        <v>122.77523309871022</v>
      </c>
      <c r="G94" s="27"/>
    </row>
    <row r="95" spans="1:7" ht="15.75">
      <c r="A95" s="70" t="s">
        <v>91</v>
      </c>
      <c r="B95" s="70"/>
      <c r="C95" s="37" t="s">
        <v>145</v>
      </c>
      <c r="D95" s="37" t="s">
        <v>146</v>
      </c>
      <c r="E95" s="37" t="s">
        <v>147</v>
      </c>
      <c r="F95" s="14">
        <f>E95/C95*100</f>
        <v>107.78451558313355</v>
      </c>
      <c r="G95" s="27"/>
    </row>
    <row r="96" spans="1:7" ht="15.75">
      <c r="A96" s="70" t="s">
        <v>92</v>
      </c>
      <c r="B96" s="70"/>
      <c r="C96" s="37" t="s">
        <v>122</v>
      </c>
      <c r="D96" s="37" t="s">
        <v>122</v>
      </c>
      <c r="E96" s="37"/>
      <c r="F96" s="14">
        <v>0</v>
      </c>
      <c r="G96" s="27"/>
    </row>
    <row r="97" spans="1:7" ht="15.75">
      <c r="A97" s="70" t="s">
        <v>93</v>
      </c>
      <c r="B97" s="70"/>
      <c r="C97" s="37" t="s">
        <v>125</v>
      </c>
      <c r="D97" s="37" t="s">
        <v>135</v>
      </c>
      <c r="E97" s="37" t="s">
        <v>144</v>
      </c>
      <c r="F97" s="14">
        <f>E97/C97*100</f>
        <v>100.3940219269746</v>
      </c>
      <c r="G97" s="27"/>
    </row>
    <row r="98" spans="1:7" ht="33" customHeight="1">
      <c r="A98" s="70" t="s">
        <v>94</v>
      </c>
      <c r="B98" s="70"/>
      <c r="C98" s="37" t="s">
        <v>3</v>
      </c>
      <c r="D98" s="37" t="s">
        <v>136</v>
      </c>
      <c r="E98" s="37" t="s">
        <v>3</v>
      </c>
      <c r="F98" s="14">
        <v>97.9</v>
      </c>
      <c r="G98" s="27"/>
    </row>
    <row r="99" spans="1:7" ht="15.75">
      <c r="A99" s="71"/>
      <c r="B99" s="72"/>
      <c r="C99" s="72"/>
      <c r="D99" s="72"/>
      <c r="E99" s="72"/>
      <c r="F99" s="72"/>
      <c r="G99" s="73"/>
    </row>
    <row r="100" spans="1:7" ht="15.75">
      <c r="A100" s="74" t="s">
        <v>119</v>
      </c>
      <c r="B100" s="74"/>
      <c r="C100" s="75"/>
      <c r="D100" s="76"/>
      <c r="E100" s="76"/>
      <c r="F100" s="76"/>
      <c r="G100" s="77"/>
    </row>
    <row r="101" spans="1:7" ht="15.75">
      <c r="A101" s="70" t="s">
        <v>95</v>
      </c>
      <c r="B101" s="70"/>
      <c r="C101" s="37" t="s">
        <v>121</v>
      </c>
      <c r="D101" s="37"/>
      <c r="E101" s="37" t="s">
        <v>121</v>
      </c>
      <c r="F101" s="14"/>
      <c r="G101" s="27"/>
    </row>
    <row r="102" spans="1:7" ht="30" customHeight="1">
      <c r="A102" s="70" t="s">
        <v>96</v>
      </c>
      <c r="B102" s="70"/>
      <c r="C102" s="37" t="s">
        <v>129</v>
      </c>
      <c r="D102" s="37" t="s">
        <v>137</v>
      </c>
      <c r="E102" s="37" t="s">
        <v>156</v>
      </c>
      <c r="F102" s="14">
        <f>E102/C102*100</f>
        <v>106.81551116333725</v>
      </c>
      <c r="G102" s="27"/>
    </row>
    <row r="103" spans="1:7" ht="31.5" customHeight="1">
      <c r="A103" s="70" t="s">
        <v>97</v>
      </c>
      <c r="B103" s="70"/>
      <c r="C103" s="37" t="s">
        <v>130</v>
      </c>
      <c r="D103" s="37" t="s">
        <v>138</v>
      </c>
      <c r="E103" s="37" t="s">
        <v>157</v>
      </c>
      <c r="F103" s="14">
        <f>E103/C103*100</f>
        <v>111.72901103602291</v>
      </c>
      <c r="G103" s="27"/>
    </row>
    <row r="104" spans="1:7" ht="30.75" customHeight="1">
      <c r="A104" s="70" t="s">
        <v>98</v>
      </c>
      <c r="B104" s="70"/>
      <c r="C104" s="37" t="s">
        <v>3</v>
      </c>
      <c r="D104" s="37" t="s">
        <v>139</v>
      </c>
      <c r="E104" s="37" t="s">
        <v>3</v>
      </c>
      <c r="F104" s="14">
        <v>114.9</v>
      </c>
      <c r="G104" s="27"/>
    </row>
    <row r="105" spans="1:7" ht="15.75">
      <c r="A105" s="71"/>
      <c r="B105" s="72"/>
      <c r="C105" s="72"/>
      <c r="D105" s="72"/>
      <c r="E105" s="72"/>
      <c r="F105" s="72"/>
      <c r="G105" s="73"/>
    </row>
    <row r="106" spans="1:7" ht="15.75">
      <c r="A106" s="74" t="s">
        <v>99</v>
      </c>
      <c r="B106" s="74"/>
      <c r="C106" s="87"/>
      <c r="D106" s="87"/>
      <c r="E106" s="87"/>
      <c r="F106" s="87"/>
      <c r="G106" s="87"/>
    </row>
    <row r="107" spans="1:7" ht="44.25" customHeight="1">
      <c r="A107" s="70" t="s">
        <v>100</v>
      </c>
      <c r="B107" s="70"/>
      <c r="C107" s="17">
        <v>176.4</v>
      </c>
      <c r="D107" s="17"/>
      <c r="E107" s="17">
        <v>571.4</v>
      </c>
      <c r="F107" s="36" t="s">
        <v>149</v>
      </c>
      <c r="G107" s="44" t="s">
        <v>148</v>
      </c>
    </row>
    <row r="108" spans="1:7" ht="53.25" customHeight="1">
      <c r="A108" s="70" t="s">
        <v>101</v>
      </c>
      <c r="B108" s="70"/>
      <c r="C108" s="17"/>
      <c r="D108" s="17"/>
      <c r="E108" s="17"/>
      <c r="F108" s="36"/>
      <c r="G108" s="44" t="s">
        <v>148</v>
      </c>
    </row>
    <row r="109" spans="1:7" ht="15.75">
      <c r="A109" s="70" t="s">
        <v>102</v>
      </c>
      <c r="B109" s="70"/>
      <c r="C109" s="14">
        <v>1299.3</v>
      </c>
      <c r="D109" s="14">
        <v>186.8</v>
      </c>
      <c r="E109" s="14">
        <v>1743.9</v>
      </c>
      <c r="F109" s="14">
        <f>E109/C109*100</f>
        <v>134.21842530593398</v>
      </c>
      <c r="G109" s="26"/>
    </row>
    <row r="110" spans="1:7" ht="15.75">
      <c r="A110" s="70" t="s">
        <v>103</v>
      </c>
      <c r="B110" s="70"/>
      <c r="C110" s="14">
        <v>759.5</v>
      </c>
      <c r="D110" s="14">
        <v>219.3</v>
      </c>
      <c r="E110" s="14">
        <v>445.7</v>
      </c>
      <c r="F110" s="14">
        <f aca="true" t="shared" si="3" ref="F110:F118">E110/C110*100</f>
        <v>58.683344305464125</v>
      </c>
      <c r="G110" s="26"/>
    </row>
    <row r="111" spans="1:7" ht="15.75">
      <c r="A111" s="70" t="s">
        <v>104</v>
      </c>
      <c r="B111" s="70"/>
      <c r="C111" s="14">
        <v>539.8</v>
      </c>
      <c r="D111" s="14">
        <v>152.9</v>
      </c>
      <c r="E111" s="14">
        <v>1298.2</v>
      </c>
      <c r="F111" s="14" t="s">
        <v>153</v>
      </c>
      <c r="G111" s="26"/>
    </row>
    <row r="112" spans="1:7" ht="15.75">
      <c r="A112" s="70" t="s">
        <v>105</v>
      </c>
      <c r="B112" s="70"/>
      <c r="C112" s="14"/>
      <c r="D112" s="14"/>
      <c r="E112" s="14"/>
      <c r="F112" s="14"/>
      <c r="G112" s="26"/>
    </row>
    <row r="113" spans="1:7" ht="33" customHeight="1">
      <c r="A113" s="85" t="s">
        <v>106</v>
      </c>
      <c r="B113" s="85"/>
      <c r="C113" s="14">
        <v>19.9</v>
      </c>
      <c r="D113" s="14">
        <v>163.1</v>
      </c>
      <c r="E113" s="14">
        <v>37</v>
      </c>
      <c r="F113" s="14" t="s">
        <v>151</v>
      </c>
      <c r="G113" s="26"/>
    </row>
    <row r="114" spans="1:7" ht="15.75">
      <c r="A114" s="88" t="s">
        <v>107</v>
      </c>
      <c r="B114" s="88"/>
      <c r="C114" s="14">
        <v>248.1</v>
      </c>
      <c r="D114" s="14">
        <v>103.2</v>
      </c>
      <c r="E114" s="14">
        <v>270.4</v>
      </c>
      <c r="F114" s="14">
        <f t="shared" si="3"/>
        <v>108.98831116485287</v>
      </c>
      <c r="G114" s="26"/>
    </row>
    <row r="115" spans="1:7" ht="15.75">
      <c r="A115" s="70" t="s">
        <v>108</v>
      </c>
      <c r="B115" s="70"/>
      <c r="C115" s="14">
        <v>924.5</v>
      </c>
      <c r="D115" s="14">
        <v>129.6</v>
      </c>
      <c r="E115" s="14">
        <v>1730.3</v>
      </c>
      <c r="F115" s="14" t="s">
        <v>152</v>
      </c>
      <c r="G115" s="26"/>
    </row>
    <row r="116" spans="1:7" ht="15.75">
      <c r="A116" s="86" t="s">
        <v>109</v>
      </c>
      <c r="B116" s="86"/>
      <c r="C116" s="14"/>
      <c r="D116" s="14"/>
      <c r="E116" s="14"/>
      <c r="F116" s="14"/>
      <c r="G116" s="26"/>
    </row>
    <row r="117" spans="1:7" ht="15.75">
      <c r="A117" s="86" t="s">
        <v>110</v>
      </c>
      <c r="B117" s="86"/>
      <c r="C117" s="14">
        <v>426.1</v>
      </c>
      <c r="D117" s="14">
        <v>110.2</v>
      </c>
      <c r="E117" s="14">
        <v>464</v>
      </c>
      <c r="F117" s="14">
        <f t="shared" si="3"/>
        <v>108.89462567472424</v>
      </c>
      <c r="G117" s="38"/>
    </row>
    <row r="118" spans="1:7" ht="15.75">
      <c r="A118" s="86" t="s">
        <v>111</v>
      </c>
      <c r="B118" s="86"/>
      <c r="C118" s="14">
        <v>55.2</v>
      </c>
      <c r="D118" s="14">
        <v>123.8</v>
      </c>
      <c r="E118" s="14">
        <v>46.4</v>
      </c>
      <c r="F118" s="14">
        <f t="shared" si="3"/>
        <v>84.05797101449275</v>
      </c>
      <c r="G118" s="26"/>
    </row>
    <row r="119" spans="1:7" ht="30" customHeight="1">
      <c r="A119" s="70" t="s">
        <v>112</v>
      </c>
      <c r="B119" s="70"/>
      <c r="C119" s="14"/>
      <c r="D119" s="14"/>
      <c r="E119" s="14"/>
      <c r="F119" s="36"/>
      <c r="G119" s="26"/>
    </row>
    <row r="120" spans="1:7" ht="15.75">
      <c r="A120" s="70" t="s">
        <v>113</v>
      </c>
      <c r="B120" s="70"/>
      <c r="C120" s="14">
        <v>35597.3</v>
      </c>
      <c r="D120" s="14">
        <v>191.42</v>
      </c>
      <c r="E120" s="14">
        <v>47647.5</v>
      </c>
      <c r="F120" s="39">
        <f>E120/C120*100</f>
        <v>133.85144378927615</v>
      </c>
      <c r="G120" s="26"/>
    </row>
    <row r="121" spans="1:7" ht="15.75">
      <c r="A121" s="70" t="s">
        <v>114</v>
      </c>
      <c r="B121" s="70"/>
      <c r="C121" s="14">
        <v>25328.7</v>
      </c>
      <c r="D121" s="14">
        <v>132.75</v>
      </c>
      <c r="E121" s="14">
        <v>47276</v>
      </c>
      <c r="F121" s="39" t="s">
        <v>150</v>
      </c>
      <c r="G121" s="26"/>
    </row>
    <row r="122" spans="1:7" ht="15.75">
      <c r="A122" s="70" t="s">
        <v>115</v>
      </c>
      <c r="B122" s="70"/>
      <c r="C122" s="40"/>
      <c r="D122" s="17"/>
      <c r="E122" s="40"/>
      <c r="F122" s="39"/>
      <c r="G122" s="26"/>
    </row>
    <row r="123" spans="1:7" ht="15.75">
      <c r="A123" s="70" t="s">
        <v>116</v>
      </c>
      <c r="B123" s="70"/>
      <c r="C123" s="14"/>
      <c r="D123" s="14"/>
      <c r="E123" s="14"/>
      <c r="F123" s="39"/>
      <c r="G123" s="26"/>
    </row>
    <row r="124" spans="1:7" ht="15.75">
      <c r="A124" s="70" t="s">
        <v>117</v>
      </c>
      <c r="B124" s="70"/>
      <c r="C124" s="23"/>
      <c r="D124" s="14"/>
      <c r="E124" s="23"/>
      <c r="F124" s="39"/>
      <c r="G124" s="26"/>
    </row>
    <row r="125" spans="1:7" ht="18.75">
      <c r="A125" s="32" t="s">
        <v>118</v>
      </c>
      <c r="B125" s="32"/>
      <c r="C125" s="41"/>
      <c r="D125" s="41"/>
      <c r="E125" s="41"/>
      <c r="F125" s="41"/>
      <c r="G125" s="42"/>
    </row>
  </sheetData>
  <sheetProtection/>
  <mergeCells count="119">
    <mergeCell ref="A118:B118"/>
    <mergeCell ref="A113:B113"/>
    <mergeCell ref="A124:B124"/>
    <mergeCell ref="A120:B120"/>
    <mergeCell ref="A121:B121"/>
    <mergeCell ref="A122:B122"/>
    <mergeCell ref="A123:B123"/>
    <mergeCell ref="A114:B114"/>
    <mergeCell ref="A115:B115"/>
    <mergeCell ref="A116:B116"/>
    <mergeCell ref="A117:B117"/>
    <mergeCell ref="A105:G105"/>
    <mergeCell ref="A106:B106"/>
    <mergeCell ref="C106:G106"/>
    <mergeCell ref="A107:B107"/>
    <mergeCell ref="A119:B119"/>
    <mergeCell ref="A108:B108"/>
    <mergeCell ref="A109:B109"/>
    <mergeCell ref="A110:B110"/>
    <mergeCell ref="A111:B111"/>
    <mergeCell ref="A112:B112"/>
    <mergeCell ref="A100:B100"/>
    <mergeCell ref="C100:G100"/>
    <mergeCell ref="A101:B101"/>
    <mergeCell ref="A102:B102"/>
    <mergeCell ref="A103:B103"/>
    <mergeCell ref="A104:B104"/>
    <mergeCell ref="A94:B94"/>
    <mergeCell ref="A95:B95"/>
    <mergeCell ref="A96:B96"/>
    <mergeCell ref="A97:B97"/>
    <mergeCell ref="A98:B98"/>
    <mergeCell ref="A99:G99"/>
    <mergeCell ref="A89:B89"/>
    <mergeCell ref="C89:G89"/>
    <mergeCell ref="A90:B90"/>
    <mergeCell ref="A91:B91"/>
    <mergeCell ref="A92:B92"/>
    <mergeCell ref="A93:B93"/>
    <mergeCell ref="A83:B83"/>
    <mergeCell ref="A84:B84"/>
    <mergeCell ref="A85:B85"/>
    <mergeCell ref="A86:B86"/>
    <mergeCell ref="A87:B87"/>
    <mergeCell ref="A88:G88"/>
    <mergeCell ref="A76:B76"/>
    <mergeCell ref="A77:B77"/>
    <mergeCell ref="A78:B78"/>
    <mergeCell ref="A79:B79"/>
    <mergeCell ref="A81:B81"/>
    <mergeCell ref="A82:B82"/>
    <mergeCell ref="A71:B71"/>
    <mergeCell ref="A72:G72"/>
    <mergeCell ref="A73:B73"/>
    <mergeCell ref="C73:G73"/>
    <mergeCell ref="A74:B74"/>
    <mergeCell ref="A75:B75"/>
    <mergeCell ref="A65:B65"/>
    <mergeCell ref="A66:B66"/>
    <mergeCell ref="A67:B67"/>
    <mergeCell ref="A68:B68"/>
    <mergeCell ref="A69:B69"/>
    <mergeCell ref="A70:B70"/>
    <mergeCell ref="A60:B60"/>
    <mergeCell ref="A61:B61"/>
    <mergeCell ref="A58:B59"/>
    <mergeCell ref="A62:B62"/>
    <mergeCell ref="A63:B63"/>
    <mergeCell ref="A64:B64"/>
    <mergeCell ref="A53:B53"/>
    <mergeCell ref="A54:B54"/>
    <mergeCell ref="A55:G55"/>
    <mergeCell ref="A56:B56"/>
    <mergeCell ref="C56:G56"/>
    <mergeCell ref="A57:B57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E24:E25"/>
    <mergeCell ref="F24:F25"/>
    <mergeCell ref="A31:B31"/>
    <mergeCell ref="A32:B32"/>
    <mergeCell ref="A33:B33"/>
    <mergeCell ref="A34:B34"/>
    <mergeCell ref="A14:B15"/>
    <mergeCell ref="C14:D14"/>
    <mergeCell ref="E14:F14"/>
    <mergeCell ref="G14:G15"/>
    <mergeCell ref="A29:G29"/>
    <mergeCell ref="A30:B30"/>
    <mergeCell ref="C30:G30"/>
    <mergeCell ref="B24:B25"/>
    <mergeCell ref="C24:C25"/>
    <mergeCell ref="D24:D25"/>
    <mergeCell ref="A4:E4"/>
    <mergeCell ref="A7:G7"/>
    <mergeCell ref="A8:G8"/>
    <mergeCell ref="A9:G9"/>
    <mergeCell ref="C16:G16"/>
    <mergeCell ref="A28:G28"/>
    <mergeCell ref="G24:G25"/>
    <mergeCell ref="A10:G10"/>
    <mergeCell ref="A11:G11"/>
    <mergeCell ref="A12:G1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smolofeeva</cp:lastModifiedBy>
  <cp:lastPrinted>2022-11-08T08:13:38Z</cp:lastPrinted>
  <dcterms:created xsi:type="dcterms:W3CDTF">2006-04-10T06:03:16Z</dcterms:created>
  <dcterms:modified xsi:type="dcterms:W3CDTF">2022-11-08T11:04:19Z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