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<sst xmlns="http://schemas.openxmlformats.org/spreadsheetml/2006/main" count="82" uniqueCount="58">
  <si>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</si>
  <si>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</si>
  <si>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</si>
  <si>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</si>
  <si>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</si>
  <si>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</si>
  <si>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</si>
  <si>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</si>
  <si>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</si>
  <si>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</si>
  <si>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</si>
  <si>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</si>
  <si>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</si>
  <si>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</si>
  <si>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</si>
  <si>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</si>
  <si>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</si>
  <si>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</si>
  <si>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</si>
  <si>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</si>
  <si>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</si>
  <si>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</si>
  <si>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</si>
  <si>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</si>
  <si>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</si>
  <si>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</si>
  <si>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</si>
  <si>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</si>
  <si>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</si>
  <si>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</si>
  <si>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</si>
  <si>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</si>
  <si>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</si>
  <si>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</si>
  <si>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</si>
  <si>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</si>
  <si>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</si>
  <si>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</si>
  <si>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</si>
  <si>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</si>
  <si>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</si>
  <si>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</si>
  <si>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</si>
  <si>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</si>
  <si>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</si>
  <si>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>Рем дорог</t>
  </si>
  <si>
    <t xml:space="preserve"> </t>
  </si>
  <si>
    <t>Реструкторизировано</t>
  </si>
  <si>
    <t>0,1%год</t>
  </si>
  <si>
    <t>Т.А.Толоконникова</t>
  </si>
  <si>
    <t xml:space="preserve">Руководитель </t>
  </si>
  <si>
    <t>С.Ю.Цыганова,</t>
  </si>
  <si>
    <t>Согл1-Р/18</t>
  </si>
  <si>
    <t>01,04,18</t>
  </si>
  <si>
    <t>14,11,18</t>
  </si>
  <si>
    <t>Согл01/18-РД</t>
  </si>
  <si>
    <t>01,12,2020</t>
  </si>
  <si>
    <t>01.01.2021года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</si>
</sst>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A4">
      <pane ySplit="8" topLeftCell="A12" activePane="bottomLeft" state="frozen"/>
      <selection pane="topLeft" activeCell="A4" sqref="A4"/>
      <selection pane="bottomLeft" activeCell="T15" sqref="T15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41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40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36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46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43</v>
      </c>
      <c r="P8" s="8" t="s">
        <v>26</v>
      </c>
      <c r="Q8" s="3" t="s">
        <v>34</v>
      </c>
      <c r="R8" s="25"/>
      <c r="S8" s="31"/>
      <c r="T8" s="3"/>
      <c r="U8" s="32"/>
      <c r="V8" s="86" t="s">
        <v>42</v>
      </c>
      <c r="W8" s="87"/>
      <c r="X8" s="88"/>
      <c r="Y8" s="55" t="s">
        <v>37</v>
      </c>
      <c r="Z8" s="55" t="s">
        <v>39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47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 t="s">
        <v>53</v>
      </c>
      <c r="B13" s="72" t="s">
        <v>52</v>
      </c>
      <c r="C13" s="71" t="s">
        <v>35</v>
      </c>
      <c r="D13" s="72" t="s">
        <v>52</v>
      </c>
      <c r="E13" s="73" t="s">
        <v>53</v>
      </c>
      <c r="F13" s="74" t="s">
        <v>45</v>
      </c>
      <c r="G13" s="81" t="s">
        <v>56</v>
      </c>
      <c r="H13" s="75">
        <v>9598802.74</v>
      </c>
      <c r="I13" s="80" t="s">
        <v>48</v>
      </c>
      <c r="J13" s="75">
        <v>254.59</v>
      </c>
      <c r="K13" s="79">
        <v>44159</v>
      </c>
      <c r="L13" s="75">
        <v>95988.03</v>
      </c>
      <c r="M13" s="75">
        <v>86.28</v>
      </c>
      <c r="N13" s="75"/>
      <c r="O13" s="75"/>
      <c r="P13" s="75">
        <f>L13+M13+O13+N13</f>
        <v>96074.31</v>
      </c>
      <c r="Q13" s="76">
        <v>9598802.74</v>
      </c>
      <c r="R13" s="75">
        <v>254.59</v>
      </c>
      <c r="S13" s="75">
        <f>H13-Q13</f>
        <v>0</v>
      </c>
      <c r="T13" s="75">
        <f>J13-R13</f>
        <v>0</v>
      </c>
      <c r="U13" s="75">
        <f>S13+T13</f>
        <v>0</v>
      </c>
      <c r="V13" s="45"/>
      <c r="W13" s="45"/>
      <c r="X13" s="77"/>
      <c r="Y13" s="77"/>
      <c r="Z13" s="78"/>
      <c r="AA13" s="61"/>
    </row>
    <row r="14" spans="1:27" ht="39" customHeight="1" thickBot="1">
      <c r="A14" s="73" t="s">
        <v>54</v>
      </c>
      <c r="B14" s="72" t="s">
        <v>55</v>
      </c>
      <c r="C14" s="71" t="s">
        <v>35</v>
      </c>
      <c r="D14" s="72" t="s">
        <v>55</v>
      </c>
      <c r="E14" s="82" t="s">
        <v>54</v>
      </c>
      <c r="F14" s="74" t="s">
        <v>45</v>
      </c>
      <c r="G14" s="81">
        <v>44166</v>
      </c>
      <c r="H14" s="75">
        <v>63231.86</v>
      </c>
      <c r="I14" s="80" t="s">
        <v>48</v>
      </c>
      <c r="J14" s="75">
        <v>130.46</v>
      </c>
      <c r="K14" s="79">
        <v>44159</v>
      </c>
      <c r="L14" s="75">
        <v>63231.86</v>
      </c>
      <c r="M14" s="75">
        <v>56.84</v>
      </c>
      <c r="N14" s="75"/>
      <c r="O14" s="75"/>
      <c r="P14" s="75">
        <f>L14+M14+O14+N14</f>
        <v>63288.7</v>
      </c>
      <c r="Q14" s="76">
        <v>63231.86</v>
      </c>
      <c r="R14" s="75">
        <v>130.46</v>
      </c>
      <c r="S14" s="75">
        <f>H14-Q14</f>
        <v>0</v>
      </c>
      <c r="T14" s="75">
        <f>J14-R14</f>
        <v>0</v>
      </c>
      <c r="U14" s="75">
        <f>S14+T14</f>
        <v>0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44</v>
      </c>
      <c r="D15" s="89" t="s">
        <v>57</v>
      </c>
      <c r="E15" s="90"/>
      <c r="F15" s="67"/>
      <c r="G15" s="68"/>
      <c r="H15" s="69">
        <f>H13+H14</f>
        <v>9662034.6</v>
      </c>
      <c r="I15" s="69"/>
      <c r="J15" s="69">
        <f>J13+J14</f>
        <v>385.05</v>
      </c>
      <c r="K15" s="69"/>
      <c r="L15" s="69">
        <f aca="true" t="shared" si="0" ref="L15:U15">L13+L14</f>
        <v>159219.89</v>
      </c>
      <c r="M15" s="69">
        <f t="shared" si="0"/>
        <v>143.12</v>
      </c>
      <c r="N15" s="69">
        <f t="shared" si="0"/>
        <v>0</v>
      </c>
      <c r="O15" s="69">
        <f t="shared" si="0"/>
        <v>0</v>
      </c>
      <c r="P15" s="69">
        <f t="shared" si="0"/>
        <v>159363.01</v>
      </c>
      <c r="Q15" s="69">
        <f t="shared" si="0"/>
        <v>9662034.6</v>
      </c>
      <c r="R15" s="69">
        <f t="shared" si="0"/>
        <v>385.05</v>
      </c>
      <c r="S15" s="69">
        <f t="shared" si="0"/>
        <v>0</v>
      </c>
      <c r="T15" s="69">
        <f t="shared" si="0"/>
        <v>0</v>
      </c>
      <c r="U15" s="69">
        <f t="shared" si="0"/>
        <v>0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50</v>
      </c>
      <c r="E21" s="84"/>
      <c r="F21" s="83"/>
      <c r="G21" s="83"/>
      <c r="H21" s="85"/>
      <c r="I21" s="83"/>
      <c r="J21" s="83"/>
      <c r="K21" s="83" t="s">
        <v>49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38</v>
      </c>
      <c r="E23" s="83"/>
      <c r="F23" s="83"/>
      <c r="G23" s="83"/>
      <c r="H23" s="85"/>
      <c r="I23" s="83"/>
      <c r="J23" s="83"/>
      <c r="K23" s="83" t="s">
        <v>51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2021-01-29T05:48:53Z</dcterms:modified>
  <cp:category/>
  <cp:version/>
  <cp:contentType/>
  <cp:contentStatus/>
</cp:coreProperties>
</file>