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1070" windowHeight="6060" activeTab="0"/>
  </bookViews>
  <sheets>
    <sheet name="Ссуды от вышестоящих" sheetId="1" r:id="rId1"/>
  </sheets>
  <definedNames>
    <definedName name="_xlnm.Print_Titles" localSheetId="0">'Ссуды от вышестоящих'!$7:$11</definedName>
    <definedName name="_xlnm.Print_Area" localSheetId="0">'Ссуды от вышестоящих'!$A$1:$X$29</definedName>
  </definedNames>
  <calcPr fullCalcOnLoad="1"/>
</workbook>
</file>

<file path=xl/sharedStrings.xml><?xml version="1.0" encoding="utf-8"?>
<sst xmlns="http://schemas.openxmlformats.org/spreadsheetml/2006/main" count="82" uniqueCount="58">
  <si>
    <t xml:space="preserve">Дата </t>
  </si>
  <si>
    <t>регистр.</t>
  </si>
  <si>
    <t>Номер</t>
  </si>
  <si>
    <t>Наименование</t>
  </si>
  <si>
    <t>банка-кредита</t>
  </si>
  <si>
    <t>Вид</t>
  </si>
  <si>
    <t>договора</t>
  </si>
  <si>
    <t>Дата</t>
  </si>
  <si>
    <t>заключения</t>
  </si>
  <si>
    <t>соглашения</t>
  </si>
  <si>
    <t>Назначение</t>
  </si>
  <si>
    <t xml:space="preserve">кредита </t>
  </si>
  <si>
    <t>Срок</t>
  </si>
  <si>
    <t>окончания</t>
  </si>
  <si>
    <t>Сумма</t>
  </si>
  <si>
    <t>по</t>
  </si>
  <si>
    <t>соглашению</t>
  </si>
  <si>
    <t>договору</t>
  </si>
  <si>
    <t>Процент-</t>
  </si>
  <si>
    <t>ная ставка</t>
  </si>
  <si>
    <t>%</t>
  </si>
  <si>
    <t>процентов</t>
  </si>
  <si>
    <t>погашен.</t>
  </si>
  <si>
    <t>Основной</t>
  </si>
  <si>
    <t>долг</t>
  </si>
  <si>
    <t>Проценты</t>
  </si>
  <si>
    <t>Всего</t>
  </si>
  <si>
    <t>Остаток</t>
  </si>
  <si>
    <t xml:space="preserve">     В том числе</t>
  </si>
  <si>
    <t>Начисл.</t>
  </si>
  <si>
    <t>Администрация Аннинского района</t>
  </si>
  <si>
    <t xml:space="preserve">          ОТДЕЛ ФИНАНСОВ</t>
  </si>
  <si>
    <t xml:space="preserve">    АННИНСКОГО РАЙОНА</t>
  </si>
  <si>
    <t xml:space="preserve">                            ДОЛГОВАЯ КНИГА </t>
  </si>
  <si>
    <t>С нараст. итогом</t>
  </si>
  <si>
    <t>Фин. Управл.</t>
  </si>
  <si>
    <t xml:space="preserve">                                        Погашено</t>
  </si>
  <si>
    <t>Отклонения</t>
  </si>
  <si>
    <t xml:space="preserve">Главный бухгалтер  </t>
  </si>
  <si>
    <t>Примечание</t>
  </si>
  <si>
    <t>(руб)</t>
  </si>
  <si>
    <t>ССУДЫ и КРЕДИТЫ,ПОЛУЧЕННЫЕ ОТ ВЫШЕСТОЯЩИХ БЮДЖЕТОВ</t>
  </si>
  <si>
    <t>просроченная</t>
  </si>
  <si>
    <t>Списано</t>
  </si>
  <si>
    <t>Итого на 01.10.2011 года</t>
  </si>
  <si>
    <t>Рем дорог</t>
  </si>
  <si>
    <t xml:space="preserve"> </t>
  </si>
  <si>
    <t>Реструкторизировано</t>
  </si>
  <si>
    <t>0,1%год</t>
  </si>
  <si>
    <t>Т.А.Толоконникова</t>
  </si>
  <si>
    <t xml:space="preserve">Руководитель </t>
  </si>
  <si>
    <t>С.Ю.Цыганова,</t>
  </si>
  <si>
    <t>Согл1-Р/18</t>
  </si>
  <si>
    <t>01,04,18</t>
  </si>
  <si>
    <t>14,11,18</t>
  </si>
  <si>
    <t>Согл01/18-РД</t>
  </si>
  <si>
    <t>01,12,2020</t>
  </si>
  <si>
    <t>01.07.2020года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</si>
</sst>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0" fillId="0" borderId="15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2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2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33" borderId="0" xfId="0" applyFont="1" applyFill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4" fontId="5" fillId="0" borderId="0" xfId="0" applyNumberFormat="1" applyFont="1" applyAlignment="1">
      <alignment/>
    </xf>
    <xf numFmtId="0" fontId="3" fillId="33" borderId="47" xfId="0" applyFont="1" applyFill="1" applyBorder="1" applyAlignment="1">
      <alignment/>
    </xf>
    <xf numFmtId="49" fontId="0" fillId="33" borderId="48" xfId="0" applyNumberFormat="1" applyFont="1" applyFill="1" applyBorder="1" applyAlignment="1">
      <alignment horizontal="center"/>
    </xf>
    <xf numFmtId="0" fontId="3" fillId="33" borderId="48" xfId="0" applyFont="1" applyFill="1" applyBorder="1" applyAlignment="1">
      <alignment/>
    </xf>
    <xf numFmtId="0" fontId="0" fillId="33" borderId="48" xfId="0" applyFont="1" applyFill="1" applyBorder="1" applyAlignment="1">
      <alignment/>
    </xf>
    <xf numFmtId="4" fontId="0" fillId="33" borderId="48" xfId="0" applyNumberFormat="1" applyFont="1" applyFill="1" applyBorder="1" applyAlignment="1">
      <alignment/>
    </xf>
    <xf numFmtId="2" fontId="0" fillId="33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0" borderId="50" xfId="0" applyBorder="1" applyAlignment="1">
      <alignment vertical="justify"/>
    </xf>
    <xf numFmtId="14" fontId="0" fillId="0" borderId="16" xfId="0" applyNumberFormat="1" applyBorder="1" applyAlignment="1">
      <alignment/>
    </xf>
    <xf numFmtId="0" fontId="0" fillId="0" borderId="15" xfId="0" applyBorder="1" applyAlignment="1">
      <alignment vertical="justify"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0" fontId="0" fillId="34" borderId="0" xfId="0" applyFill="1" applyBorder="1" applyAlignment="1">
      <alignment horizontal="justify"/>
    </xf>
    <xf numFmtId="14" fontId="0" fillId="0" borderId="15" xfId="0" applyNumberFormat="1" applyBorder="1" applyAlignment="1">
      <alignment wrapText="1"/>
    </xf>
    <xf numFmtId="16" fontId="0" fillId="0" borderId="15" xfId="0" applyNumberFormat="1" applyBorder="1" applyAlignment="1">
      <alignment/>
    </xf>
    <xf numFmtId="14" fontId="0" fillId="0" borderId="15" xfId="0" applyNumberFormat="1" applyBorder="1" applyAlignment="1">
      <alignment horizontal="justify" vertical="center"/>
    </xf>
    <xf numFmtId="1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33" borderId="51" xfId="0" applyFont="1" applyFill="1" applyBorder="1" applyAlignment="1">
      <alignment vertical="justify"/>
    </xf>
    <xf numFmtId="0" fontId="3" fillId="33" borderId="52" xfId="0" applyFont="1" applyFill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view="pageBreakPreview" zoomScale="75" zoomScaleSheetLayoutView="75" zoomScalePageLayoutView="0" workbookViewId="0" topLeftCell="A4">
      <pane ySplit="8" topLeftCell="A12" activePane="bottomLeft" state="frozen"/>
      <selection pane="topLeft" activeCell="A4" sqref="A4"/>
      <selection pane="bottomLeft" activeCell="D16" sqref="D16"/>
    </sheetView>
  </sheetViews>
  <sheetFormatPr defaultColWidth="9.00390625" defaultRowHeight="12.75" outlineLevelCol="1"/>
  <cols>
    <col min="1" max="1" width="11.375" style="13" customWidth="1"/>
    <col min="2" max="2" width="6.375" style="0" customWidth="1"/>
    <col min="3" max="3" width="13.25390625" style="0" customWidth="1"/>
    <col min="4" max="4" width="14.875" style="0" customWidth="1"/>
    <col min="5" max="5" width="12.125" style="0" customWidth="1"/>
    <col min="6" max="6" width="10.875" style="0" customWidth="1" outlineLevel="1"/>
    <col min="7" max="7" width="18.875" style="0" customWidth="1" outlineLevel="1"/>
    <col min="8" max="8" width="17.25390625" style="42" customWidth="1" outlineLevel="1"/>
    <col min="9" max="9" width="11.00390625" style="0" customWidth="1" outlineLevel="1"/>
    <col min="10" max="10" width="13.00390625" style="0" customWidth="1" outlineLevel="1"/>
    <col min="11" max="11" width="12.125" style="0" customWidth="1" outlineLevel="1"/>
    <col min="12" max="12" width="16.25390625" style="0" customWidth="1" outlineLevel="1"/>
    <col min="13" max="13" width="13.75390625" style="0" customWidth="1" outlineLevel="1"/>
    <col min="14" max="14" width="15.375" style="0" customWidth="1" outlineLevel="1"/>
    <col min="15" max="15" width="15.625" style="0" customWidth="1" outlineLevel="1"/>
    <col min="16" max="16" width="16.125" style="0" customWidth="1" outlineLevel="1"/>
    <col min="17" max="17" width="15.25390625" style="0" customWidth="1" outlineLevel="1"/>
    <col min="18" max="18" width="13.25390625" style="0" customWidth="1" outlineLevel="1"/>
    <col min="19" max="19" width="17.875" style="0" customWidth="1"/>
    <col min="20" max="20" width="14.00390625" style="0" customWidth="1"/>
    <col min="21" max="21" width="16.375" style="0" customWidth="1"/>
    <col min="22" max="22" width="16.00390625" style="0" customWidth="1"/>
    <col min="23" max="23" width="7.25390625" style="0" customWidth="1"/>
    <col min="24" max="24" width="10.00390625" style="0" customWidth="1"/>
    <col min="25" max="25" width="0.12890625" style="0" customWidth="1"/>
    <col min="26" max="26" width="17.75390625" style="0" customWidth="1"/>
    <col min="27" max="27" width="13.875" style="25" bestFit="1" customWidth="1"/>
    <col min="28" max="16384" width="9.125" style="25" customWidth="1"/>
  </cols>
  <sheetData>
    <row r="1" spans="1:3" ht="12.75">
      <c r="A1" s="12"/>
      <c r="C1" s="10" t="s">
        <v>30</v>
      </c>
    </row>
    <row r="2" ht="12.75">
      <c r="C2" s="10" t="s">
        <v>31</v>
      </c>
    </row>
    <row r="3" ht="15.75">
      <c r="F3" s="11" t="s">
        <v>33</v>
      </c>
    </row>
    <row r="4" ht="15.75">
      <c r="G4" s="11" t="s">
        <v>32</v>
      </c>
    </row>
    <row r="5" spans="6:10" ht="12.75">
      <c r="F5" s="10" t="s">
        <v>41</v>
      </c>
      <c r="G5" s="10"/>
      <c r="H5" s="43"/>
      <c r="I5" s="10"/>
      <c r="J5" s="10"/>
    </row>
    <row r="6" spans="6:25" ht="13.5" thickBot="1">
      <c r="F6" s="10"/>
      <c r="G6" s="10"/>
      <c r="H6" s="43"/>
      <c r="I6" s="10"/>
      <c r="J6" s="10"/>
      <c r="V6" s="26"/>
      <c r="W6" s="26"/>
      <c r="Y6" t="s">
        <v>40</v>
      </c>
    </row>
    <row r="7" spans="1:26" ht="18">
      <c r="A7" s="18" t="s">
        <v>0</v>
      </c>
      <c r="B7" s="19" t="s">
        <v>2</v>
      </c>
      <c r="C7" s="19" t="s">
        <v>3</v>
      </c>
      <c r="D7" s="20" t="s">
        <v>5</v>
      </c>
      <c r="E7" s="19" t="s">
        <v>7</v>
      </c>
      <c r="F7" s="19" t="s">
        <v>10</v>
      </c>
      <c r="G7" s="19" t="s">
        <v>12</v>
      </c>
      <c r="H7" s="44" t="s">
        <v>14</v>
      </c>
      <c r="I7" s="19" t="s">
        <v>18</v>
      </c>
      <c r="J7" s="20" t="s">
        <v>29</v>
      </c>
      <c r="K7" s="50" t="s">
        <v>36</v>
      </c>
      <c r="L7" s="21"/>
      <c r="M7" s="21"/>
      <c r="N7" s="21"/>
      <c r="O7" s="21"/>
      <c r="P7" s="21"/>
      <c r="Q7" s="21"/>
      <c r="R7" s="39"/>
      <c r="S7" s="29"/>
      <c r="T7" s="51" t="s">
        <v>27</v>
      </c>
      <c r="U7" s="30"/>
      <c r="V7" s="25" t="s">
        <v>28</v>
      </c>
      <c r="X7" s="52"/>
      <c r="Y7" s="54"/>
      <c r="Z7" s="54" t="s">
        <v>46</v>
      </c>
    </row>
    <row r="8" spans="1:26" ht="12.75">
      <c r="A8" s="14" t="s">
        <v>1</v>
      </c>
      <c r="B8" s="6" t="s">
        <v>1</v>
      </c>
      <c r="C8" s="6" t="s">
        <v>4</v>
      </c>
      <c r="D8" s="9" t="s">
        <v>6</v>
      </c>
      <c r="E8" s="6" t="s">
        <v>8</v>
      </c>
      <c r="F8" s="6" t="s">
        <v>11</v>
      </c>
      <c r="G8" s="6" t="s">
        <v>13</v>
      </c>
      <c r="H8" s="45" t="s">
        <v>15</v>
      </c>
      <c r="I8" s="6" t="s">
        <v>19</v>
      </c>
      <c r="J8" s="9" t="s">
        <v>21</v>
      </c>
      <c r="K8" s="33" t="s">
        <v>7</v>
      </c>
      <c r="L8" s="6" t="s">
        <v>23</v>
      </c>
      <c r="M8" s="6" t="s">
        <v>25</v>
      </c>
      <c r="N8" s="6"/>
      <c r="O8" s="6" t="s">
        <v>43</v>
      </c>
      <c r="P8" s="8" t="s">
        <v>26</v>
      </c>
      <c r="Q8" s="3" t="s">
        <v>34</v>
      </c>
      <c r="R8" s="25"/>
      <c r="S8" s="31"/>
      <c r="T8" s="3"/>
      <c r="U8" s="32"/>
      <c r="V8" s="86" t="s">
        <v>42</v>
      </c>
      <c r="W8" s="87"/>
      <c r="X8" s="88"/>
      <c r="Y8" s="55" t="s">
        <v>37</v>
      </c>
      <c r="Z8" s="55" t="s">
        <v>39</v>
      </c>
    </row>
    <row r="9" spans="1:26" ht="12.75">
      <c r="A9" s="14"/>
      <c r="B9" s="6"/>
      <c r="C9" s="6"/>
      <c r="D9" s="9"/>
      <c r="E9" s="6" t="s">
        <v>9</v>
      </c>
      <c r="F9" s="6" t="s">
        <v>6</v>
      </c>
      <c r="G9" s="6" t="s">
        <v>9</v>
      </c>
      <c r="H9" s="45" t="s">
        <v>16</v>
      </c>
      <c r="I9" s="6" t="s">
        <v>20</v>
      </c>
      <c r="J9" s="9"/>
      <c r="K9" s="40" t="s">
        <v>22</v>
      </c>
      <c r="L9" s="6" t="s">
        <v>24</v>
      </c>
      <c r="M9" s="6"/>
      <c r="N9" s="6" t="s">
        <v>47</v>
      </c>
      <c r="O9" s="6"/>
      <c r="P9" s="6"/>
      <c r="Q9" s="41" t="s">
        <v>23</v>
      </c>
      <c r="R9" s="1" t="s">
        <v>25</v>
      </c>
      <c r="S9" s="33" t="s">
        <v>23</v>
      </c>
      <c r="T9" s="8" t="s">
        <v>25</v>
      </c>
      <c r="U9" s="34" t="s">
        <v>26</v>
      </c>
      <c r="V9" s="7" t="s">
        <v>23</v>
      </c>
      <c r="W9" s="6" t="s">
        <v>25</v>
      </c>
      <c r="X9" s="9" t="s">
        <v>26</v>
      </c>
      <c r="Y9" s="55"/>
      <c r="Z9" s="55"/>
    </row>
    <row r="10" spans="1:26" ht="12.75">
      <c r="A10" s="15"/>
      <c r="B10" s="5"/>
      <c r="C10" s="5"/>
      <c r="D10" s="2"/>
      <c r="E10" s="5" t="s">
        <v>6</v>
      </c>
      <c r="F10" s="5"/>
      <c r="G10" s="5" t="s">
        <v>6</v>
      </c>
      <c r="H10" s="46" t="s">
        <v>17</v>
      </c>
      <c r="I10" s="5"/>
      <c r="J10" s="2"/>
      <c r="K10" s="35"/>
      <c r="L10" s="5"/>
      <c r="M10" s="5"/>
      <c r="N10" s="5"/>
      <c r="O10" s="5"/>
      <c r="P10" s="5"/>
      <c r="Q10" s="3" t="s">
        <v>24</v>
      </c>
      <c r="R10" s="2"/>
      <c r="S10" s="35" t="s">
        <v>24</v>
      </c>
      <c r="T10" s="5"/>
      <c r="U10" s="36"/>
      <c r="V10" s="4" t="s">
        <v>24</v>
      </c>
      <c r="W10" s="5"/>
      <c r="X10" s="2"/>
      <c r="Y10" s="55"/>
      <c r="Z10" s="55"/>
    </row>
    <row r="11" spans="1:26" s="60" customFormat="1" ht="13.5" thickBot="1">
      <c r="A11" s="16"/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48">
        <v>8</v>
      </c>
      <c r="I11" s="17">
        <v>9</v>
      </c>
      <c r="J11" s="27">
        <v>10</v>
      </c>
      <c r="K11" s="37">
        <v>11</v>
      </c>
      <c r="L11" s="17">
        <v>12</v>
      </c>
      <c r="M11" s="17">
        <v>13</v>
      </c>
      <c r="N11" s="17"/>
      <c r="O11" s="17">
        <v>14</v>
      </c>
      <c r="P11" s="17">
        <v>15</v>
      </c>
      <c r="Q11" s="28">
        <v>16</v>
      </c>
      <c r="R11" s="27">
        <v>17</v>
      </c>
      <c r="S11" s="37">
        <v>18</v>
      </c>
      <c r="T11" s="17">
        <v>19</v>
      </c>
      <c r="U11" s="38">
        <v>20</v>
      </c>
      <c r="V11" s="28">
        <v>21</v>
      </c>
      <c r="W11" s="17">
        <v>22</v>
      </c>
      <c r="X11" s="27">
        <v>23</v>
      </c>
      <c r="Y11" s="56">
        <v>24</v>
      </c>
      <c r="Z11" s="56">
        <v>25</v>
      </c>
    </row>
    <row r="12" spans="1:26" s="60" customFormat="1" ht="12.75">
      <c r="A12" s="22"/>
      <c r="B12" s="23"/>
      <c r="C12" s="23"/>
      <c r="D12" s="23"/>
      <c r="E12" s="23"/>
      <c r="F12" s="23"/>
      <c r="G12" s="23"/>
      <c r="H12" s="47"/>
      <c r="I12" s="24"/>
      <c r="J12" s="23"/>
      <c r="K12" s="23"/>
      <c r="L12" s="23"/>
      <c r="M12" s="23"/>
      <c r="N12" s="23"/>
      <c r="O12" s="23"/>
      <c r="P12" s="49"/>
      <c r="Q12" s="23"/>
      <c r="R12" s="23"/>
      <c r="S12" s="62"/>
      <c r="T12" s="23"/>
      <c r="U12" s="63"/>
      <c r="V12" s="23"/>
      <c r="W12" s="23"/>
      <c r="X12" s="23"/>
      <c r="Y12" s="53"/>
      <c r="Z12" s="53"/>
    </row>
    <row r="13" spans="1:27" ht="39" customHeight="1">
      <c r="A13" s="73" t="s">
        <v>53</v>
      </c>
      <c r="B13" s="72" t="s">
        <v>52</v>
      </c>
      <c r="C13" s="71" t="s">
        <v>35</v>
      </c>
      <c r="D13" s="72" t="s">
        <v>52</v>
      </c>
      <c r="E13" s="73" t="s">
        <v>53</v>
      </c>
      <c r="F13" s="74" t="s">
        <v>45</v>
      </c>
      <c r="G13" s="81" t="s">
        <v>56</v>
      </c>
      <c r="H13" s="75">
        <v>9598802.74</v>
      </c>
      <c r="I13" s="80" t="s">
        <v>48</v>
      </c>
      <c r="J13" s="75">
        <v>168.31</v>
      </c>
      <c r="K13" s="79">
        <v>43815</v>
      </c>
      <c r="L13" s="75"/>
      <c r="M13" s="75">
        <v>95.99</v>
      </c>
      <c r="N13" s="75"/>
      <c r="O13" s="75"/>
      <c r="P13" s="75">
        <f>L13+M13+O13+N13</f>
        <v>95.99</v>
      </c>
      <c r="Q13" s="76">
        <v>9502814.71</v>
      </c>
      <c r="R13" s="75">
        <v>168.31</v>
      </c>
      <c r="S13" s="75">
        <f>H13-Q13</f>
        <v>95988.02999999933</v>
      </c>
      <c r="T13" s="75">
        <f>J13-R13</f>
        <v>0</v>
      </c>
      <c r="U13" s="75">
        <f>S13+T13</f>
        <v>95988.02999999933</v>
      </c>
      <c r="V13" s="45"/>
      <c r="W13" s="45"/>
      <c r="X13" s="77"/>
      <c r="Y13" s="77"/>
      <c r="Z13" s="78"/>
      <c r="AA13" s="61"/>
    </row>
    <row r="14" spans="1:27" ht="39" customHeight="1" thickBot="1">
      <c r="A14" s="73" t="s">
        <v>54</v>
      </c>
      <c r="B14" s="72" t="s">
        <v>55</v>
      </c>
      <c r="C14" s="71" t="s">
        <v>35</v>
      </c>
      <c r="D14" s="72" t="s">
        <v>55</v>
      </c>
      <c r="E14" s="82" t="s">
        <v>54</v>
      </c>
      <c r="F14" s="74" t="s">
        <v>45</v>
      </c>
      <c r="G14" s="81">
        <v>44166</v>
      </c>
      <c r="H14" s="75">
        <v>63231.86</v>
      </c>
      <c r="I14" s="80" t="s">
        <v>48</v>
      </c>
      <c r="J14" s="75">
        <v>73.62</v>
      </c>
      <c r="K14" s="79">
        <v>43815</v>
      </c>
      <c r="L14" s="75"/>
      <c r="M14" s="75">
        <v>61.51</v>
      </c>
      <c r="N14" s="75"/>
      <c r="O14" s="75"/>
      <c r="P14" s="75">
        <f>L14+M14+O14+N14</f>
        <v>61.51</v>
      </c>
      <c r="Q14" s="76"/>
      <c r="R14" s="75">
        <v>73.62</v>
      </c>
      <c r="S14" s="75">
        <f>H14-Q14</f>
        <v>63231.86</v>
      </c>
      <c r="T14" s="75">
        <f>J14-R14</f>
        <v>0</v>
      </c>
      <c r="U14" s="75">
        <f>S14+T14</f>
        <v>63231.86</v>
      </c>
      <c r="V14" s="45"/>
      <c r="W14" s="45"/>
      <c r="X14" s="77"/>
      <c r="Y14" s="77"/>
      <c r="Z14" s="78"/>
      <c r="AA14" s="61"/>
    </row>
    <row r="15" spans="1:27" ht="33" customHeight="1" thickBot="1">
      <c r="A15" s="65"/>
      <c r="B15" s="66"/>
      <c r="C15" s="67" t="s">
        <v>44</v>
      </c>
      <c r="D15" s="89" t="s">
        <v>57</v>
      </c>
      <c r="E15" s="90"/>
      <c r="F15" s="67"/>
      <c r="G15" s="68"/>
      <c r="H15" s="69">
        <f>H13+H14</f>
        <v>9662034.6</v>
      </c>
      <c r="I15" s="69"/>
      <c r="J15" s="69">
        <f>J13+J14</f>
        <v>241.93</v>
      </c>
      <c r="K15" s="69"/>
      <c r="L15" s="69">
        <f aca="true" t="shared" si="0" ref="L15:U15">L13+L14</f>
        <v>0</v>
      </c>
      <c r="M15" s="69">
        <f t="shared" si="0"/>
        <v>157.5</v>
      </c>
      <c r="N15" s="69">
        <f t="shared" si="0"/>
        <v>0</v>
      </c>
      <c r="O15" s="69">
        <f t="shared" si="0"/>
        <v>0</v>
      </c>
      <c r="P15" s="69">
        <f t="shared" si="0"/>
        <v>157.5</v>
      </c>
      <c r="Q15" s="69">
        <f t="shared" si="0"/>
        <v>9502814.71</v>
      </c>
      <c r="R15" s="69">
        <f t="shared" si="0"/>
        <v>241.93</v>
      </c>
      <c r="S15" s="69">
        <f t="shared" si="0"/>
        <v>159219.88999999932</v>
      </c>
      <c r="T15" s="69">
        <f t="shared" si="0"/>
        <v>0</v>
      </c>
      <c r="U15" s="69">
        <f t="shared" si="0"/>
        <v>159219.88999999932</v>
      </c>
      <c r="V15" s="69"/>
      <c r="W15" s="69"/>
      <c r="X15" s="69"/>
      <c r="Y15" s="69" t="e">
        <f>+SUM(#REF!)</f>
        <v>#REF!</v>
      </c>
      <c r="Z15" s="70"/>
      <c r="AA15" s="61"/>
    </row>
    <row r="16" spans="4:26" ht="31.5" customHeight="1">
      <c r="D16" s="57"/>
      <c r="E16" s="58"/>
      <c r="F16" s="57"/>
      <c r="G16" s="57"/>
      <c r="H16" s="59"/>
      <c r="I16" s="57"/>
      <c r="J16" s="57"/>
      <c r="K16" s="57"/>
      <c r="L16" s="57"/>
      <c r="P16" s="57"/>
      <c r="Q16" s="57"/>
      <c r="R16" s="59"/>
      <c r="S16" s="59"/>
      <c r="T16" s="64"/>
      <c r="Z16" s="25"/>
    </row>
    <row r="17" spans="4:21" ht="15">
      <c r="D17" s="57"/>
      <c r="E17" s="57"/>
      <c r="F17" s="57"/>
      <c r="G17" s="57"/>
      <c r="H17" s="59"/>
      <c r="I17" s="57"/>
      <c r="J17" s="57"/>
      <c r="K17" s="57"/>
      <c r="L17" s="57"/>
      <c r="S17" s="42"/>
      <c r="U17" s="42"/>
    </row>
    <row r="18" spans="4:12" ht="15">
      <c r="D18" s="57"/>
      <c r="E18" s="57"/>
      <c r="F18" s="57"/>
      <c r="G18" s="57"/>
      <c r="H18" s="59"/>
      <c r="I18" s="57"/>
      <c r="J18" s="57"/>
      <c r="K18" s="57"/>
      <c r="L18" s="57"/>
    </row>
    <row r="21" spans="4:26" ht="31.5" customHeight="1">
      <c r="D21" s="83" t="s">
        <v>50</v>
      </c>
      <c r="E21" s="84"/>
      <c r="F21" s="83"/>
      <c r="G21" s="83"/>
      <c r="H21" s="85"/>
      <c r="I21" s="83"/>
      <c r="J21" s="83"/>
      <c r="K21" s="83" t="s">
        <v>49</v>
      </c>
      <c r="L21" s="83"/>
      <c r="P21" s="57"/>
      <c r="Q21" s="57"/>
      <c r="R21" s="59"/>
      <c r="S21" s="59"/>
      <c r="T21" s="64"/>
      <c r="Z21" s="25"/>
    </row>
    <row r="22" spans="4:21" ht="18">
      <c r="D22" s="83"/>
      <c r="E22" s="83"/>
      <c r="F22" s="83"/>
      <c r="G22" s="83"/>
      <c r="H22" s="85"/>
      <c r="I22" s="83"/>
      <c r="J22" s="83"/>
      <c r="K22" s="83"/>
      <c r="L22" s="83"/>
      <c r="S22" s="42"/>
      <c r="U22" s="42"/>
    </row>
    <row r="23" spans="4:12" ht="18">
      <c r="D23" s="83" t="s">
        <v>38</v>
      </c>
      <c r="E23" s="83"/>
      <c r="F23" s="83"/>
      <c r="G23" s="83"/>
      <c r="H23" s="85"/>
      <c r="I23" s="83"/>
      <c r="J23" s="83"/>
      <c r="K23" s="83" t="s">
        <v>51</v>
      </c>
      <c r="L23" s="83"/>
    </row>
  </sheetData>
  <sheetProtection/>
  <mergeCells count="2">
    <mergeCell ref="V8:X8"/>
    <mergeCell ref="D15:E15"/>
  </mergeCells>
  <printOptions/>
  <pageMargins left="0.7086614173228347" right="0.5511811023622047" top="0.2755905511811024" bottom="0.31496062992125984" header="0" footer="0"/>
  <pageSetup horizontalDpi="120" verticalDpi="12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 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Пользователь Windows</cp:lastModifiedBy>
  <cp:lastPrinted>2020-04-13T08:09:42Z</cp:lastPrinted>
  <dcterms:created xsi:type="dcterms:W3CDTF">2002-08-16T05:10:06Z</dcterms:created>
  <dcterms:modified xsi:type="dcterms:W3CDTF">2020-04-17T07:23:49Z</dcterms:modified>
  <cp:category/>
  <cp:version/>
  <cp:contentType/>
  <cp:contentStatus/>
</cp:coreProperties>
</file>